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8.1" sheetId="1" r:id="rId4"/>
    <sheet state="visible" name="Tab8.2" sheetId="2" r:id="rId5"/>
    <sheet state="visible" name="Tab8.3" sheetId="3" r:id="rId6"/>
    <sheet state="visible" name="Tab8.4" sheetId="4" r:id="rId7"/>
    <sheet state="visible" name="Tab8.5" sheetId="5" r:id="rId8"/>
    <sheet state="visible" name="Tab8.6" sheetId="6" r:id="rId9"/>
  </sheets>
  <definedNames/>
  <calcPr/>
</workbook>
</file>

<file path=xl/sharedStrings.xml><?xml version="1.0" encoding="utf-8"?>
<sst xmlns="http://schemas.openxmlformats.org/spreadsheetml/2006/main" count="964" uniqueCount="244">
  <si>
    <t>TABLE 8.1:ELECTRICITY GENERATING STATIONS AND THEIR CAPACITIES,FY 1999/2000 &amp; 2000/01</t>
  </si>
  <si>
    <t>1997/98</t>
  </si>
  <si>
    <t>1998/1999</t>
  </si>
  <si>
    <t>1999/2000</t>
  </si>
  <si>
    <t>2000/01</t>
  </si>
  <si>
    <t xml:space="preserve">Generating stations </t>
  </si>
  <si>
    <t>capacity</t>
  </si>
  <si>
    <t>Generating</t>
  </si>
  <si>
    <t xml:space="preserve">   Peak</t>
  </si>
  <si>
    <t>Energy</t>
  </si>
  <si>
    <t>(Dzongkhag)</t>
  </si>
  <si>
    <t>(No. X MW)</t>
  </si>
  <si>
    <t xml:space="preserve"> generation</t>
  </si>
  <si>
    <t>generated</t>
  </si>
  <si>
    <t>(No.X MW)</t>
  </si>
  <si>
    <t xml:space="preserve"> genera-</t>
  </si>
  <si>
    <t>genera-</t>
  </si>
  <si>
    <t>Installed</t>
  </si>
  <si>
    <t>( MW )</t>
  </si>
  <si>
    <t>(MW)</t>
  </si>
  <si>
    <t>(MU)</t>
  </si>
  <si>
    <t>tion(MW)</t>
  </si>
  <si>
    <t>ted(MU)</t>
  </si>
  <si>
    <t>Hydro stations (a)</t>
  </si>
  <si>
    <t xml:space="preserve"> Chhukha</t>
  </si>
  <si>
    <t>4 x 84.00</t>
  </si>
  <si>
    <t xml:space="preserve"> 4x 84.000</t>
  </si>
  <si>
    <t>336.000</t>
  </si>
  <si>
    <t>361.000</t>
  </si>
  <si>
    <t xml:space="preserve"> Chumey (Bumthang)</t>
  </si>
  <si>
    <t>3 x 00.50</t>
  </si>
  <si>
    <t>3 x 0.500</t>
  </si>
  <si>
    <t>1.000</t>
  </si>
  <si>
    <t xml:space="preserve"> Gidakom (Thimphu)</t>
  </si>
  <si>
    <t>5 x 00.25</t>
  </si>
  <si>
    <t>5 x 0.250</t>
  </si>
  <si>
    <t>0.000</t>
  </si>
  <si>
    <t xml:space="preserve"> Jushina (Thimphu)</t>
  </si>
  <si>
    <t>4 x 00.09</t>
  </si>
  <si>
    <t>4 x 0.090</t>
  </si>
  <si>
    <t xml:space="preserve"> Kurichu (Mongar)</t>
  </si>
  <si>
    <t>..</t>
  </si>
  <si>
    <t xml:space="preserve"> 1x 15.000</t>
  </si>
  <si>
    <t xml:space="preserve"> Rangjung (Trashigang)</t>
  </si>
  <si>
    <t>2 x 01.10</t>
  </si>
  <si>
    <t>2 x 1.100</t>
  </si>
  <si>
    <t>2.200</t>
  </si>
  <si>
    <t xml:space="preserve"> Chenari (Trashigang)</t>
  </si>
  <si>
    <t>3 x 00.25</t>
  </si>
  <si>
    <t>3 x 0.250</t>
  </si>
  <si>
    <t xml:space="preserve"> Khaling (Trashigang)</t>
  </si>
  <si>
    <t>3 x 00.20</t>
  </si>
  <si>
    <t>3 x 0.200</t>
  </si>
  <si>
    <t>0.400</t>
  </si>
  <si>
    <t xml:space="preserve"> Khalangzi (Mongar)</t>
  </si>
  <si>
    <t>3 x 00.13</t>
  </si>
  <si>
    <t>3 x 0.130</t>
  </si>
  <si>
    <t xml:space="preserve"> Wangduephodrang</t>
  </si>
  <si>
    <t>3 x 00.10</t>
  </si>
  <si>
    <t>3 x 0.100</t>
  </si>
  <si>
    <t xml:space="preserve">Micro hydels </t>
  </si>
  <si>
    <t xml:space="preserve"> Lhuntse (Lhuntse)</t>
  </si>
  <si>
    <t>1 x 0.020</t>
  </si>
  <si>
    <t>2 x 0.060</t>
  </si>
  <si>
    <t xml:space="preserve"> Thinleygang (Thimphu)</t>
  </si>
  <si>
    <t>1 x 0.030</t>
  </si>
  <si>
    <t xml:space="preserve"> Rukubji (W/phodrang)</t>
  </si>
  <si>
    <t>1 x 0.040</t>
  </si>
  <si>
    <t xml:space="preserve"> Tangsibi (Trongsa)</t>
  </si>
  <si>
    <t xml:space="preserve"> Trongsa (Trongsa)</t>
  </si>
  <si>
    <t>1 x 0.050</t>
  </si>
  <si>
    <t xml:space="preserve"> Bubja (Trongsa)</t>
  </si>
  <si>
    <t xml:space="preserve"> Tamshing (Bjakar)</t>
  </si>
  <si>
    <t xml:space="preserve"> Ura (Bjakar)</t>
  </si>
  <si>
    <t xml:space="preserve"> Yadi (Mongar)</t>
  </si>
  <si>
    <t xml:space="preserve"> Kekhar (Zhemgang)</t>
  </si>
  <si>
    <t xml:space="preserve"> Surey (Sarpang)</t>
  </si>
  <si>
    <t>1 x 0.070</t>
  </si>
  <si>
    <t>2 x 0.070</t>
  </si>
  <si>
    <t>0.070</t>
  </si>
  <si>
    <t xml:space="preserve"> Damphu (Tsirang)</t>
  </si>
  <si>
    <t>2 x 0.100</t>
  </si>
  <si>
    <t>0.200</t>
  </si>
  <si>
    <t>0.150</t>
  </si>
  <si>
    <t xml:space="preserve"> Tingtibi (Zhemgang)</t>
  </si>
  <si>
    <t>0.130</t>
  </si>
  <si>
    <t xml:space="preserve"> Dagana (Dagana)</t>
  </si>
  <si>
    <t>0.145</t>
  </si>
  <si>
    <t xml:space="preserve"> Lingzhi (Thimphu)</t>
  </si>
  <si>
    <t>1 x 0.008</t>
  </si>
  <si>
    <t>continues...</t>
  </si>
  <si>
    <t>cont..</t>
  </si>
  <si>
    <t xml:space="preserve">                        </t>
  </si>
  <si>
    <t>TABLE 8.1:(cont)ELECTRICITY GENERATING STATIONS AND THEIR CAPACITIES,FY 1999/2000 &amp; 2000/01</t>
  </si>
  <si>
    <t>Number of</t>
  </si>
  <si>
    <t xml:space="preserve"> Generating </t>
  </si>
  <si>
    <t>Peak</t>
  </si>
  <si>
    <t>machines</t>
  </si>
  <si>
    <t>generation</t>
  </si>
  <si>
    <t>Diesel generation stations</t>
  </si>
  <si>
    <t xml:space="preserve"> Thimphu</t>
  </si>
  <si>
    <t xml:space="preserve"> Paro</t>
  </si>
  <si>
    <t xml:space="preserve"> Phuentsholing</t>
  </si>
  <si>
    <t xml:space="preserve"> Damphu</t>
  </si>
  <si>
    <t xml:space="preserve"> Trongsa</t>
  </si>
  <si>
    <t xml:space="preserve"> Gelephu</t>
  </si>
  <si>
    <t xml:space="preserve"> Sarpang</t>
  </si>
  <si>
    <t xml:space="preserve"> Kalikhola</t>
  </si>
  <si>
    <t xml:space="preserve"> Zhemgang</t>
  </si>
  <si>
    <t xml:space="preserve"> Dagana</t>
  </si>
  <si>
    <t xml:space="preserve"> Trashigang</t>
  </si>
  <si>
    <t xml:space="preserve"> Bjakar</t>
  </si>
  <si>
    <t xml:space="preserve"> Mongar</t>
  </si>
  <si>
    <t xml:space="preserve"> Samdrup Jongkhar</t>
  </si>
  <si>
    <t xml:space="preserve"> Trashi Yangtse</t>
  </si>
  <si>
    <t xml:space="preserve"> Pema Gatshel</t>
  </si>
  <si>
    <t xml:space="preserve"> Samtse</t>
  </si>
  <si>
    <t xml:space="preserve"> Other diesel stations</t>
  </si>
  <si>
    <t xml:space="preserve"> Penden Cement Authority Ltd.</t>
  </si>
  <si>
    <t xml:space="preserve"> Bhutan Board Products Ltd.</t>
  </si>
  <si>
    <t xml:space="preserve"> Chhukha Hydro Power Corp.</t>
  </si>
  <si>
    <t xml:space="preserve"> Bhutan Chemical &amp; Carbide Ltd.</t>
  </si>
  <si>
    <t xml:space="preserve"> Bhutan Ferro Alloys Ltd.</t>
  </si>
  <si>
    <t xml:space="preserve"> Kurichu Project Authority</t>
  </si>
  <si>
    <t xml:space="preserve"> Basochu Project Authority</t>
  </si>
  <si>
    <t>Note:The given energy generation are annual energy generation during 1999/2000 &amp; 2000/01</t>
  </si>
  <si>
    <t>Source:Division of Power,Thimphu</t>
  </si>
  <si>
    <t>TABLE 8.2:TOTAL ELECTRICITY GENERATION AND SUPPLY,1996/97 TO 2000/01</t>
  </si>
  <si>
    <t>Details</t>
  </si>
  <si>
    <t>1991/92</t>
  </si>
  <si>
    <t>1992/93</t>
  </si>
  <si>
    <t>1993/94</t>
  </si>
  <si>
    <t>1994/95</t>
  </si>
  <si>
    <t>1995/96</t>
  </si>
  <si>
    <t>1996/97</t>
  </si>
  <si>
    <t>1998/99</t>
  </si>
  <si>
    <t>Installed capacity (MW)</t>
  </si>
  <si>
    <t xml:space="preserve"> Chhukha hydro power</t>
  </si>
  <si>
    <t xml:space="preserve"> Other hydro power</t>
  </si>
  <si>
    <t xml:space="preserve"> All diesel generators</t>
  </si>
  <si>
    <t>Electricity generation (MU)</t>
  </si>
  <si>
    <t>Exports (MU)</t>
  </si>
  <si>
    <t>Imports (MU)</t>
  </si>
  <si>
    <t>Total energy requirement (MU)</t>
  </si>
  <si>
    <t>Total energy sales (MU)</t>
  </si>
  <si>
    <t>Energy losses (MU)</t>
  </si>
  <si>
    <t xml:space="preserve"> Percentage losses (%)</t>
  </si>
  <si>
    <t>Peak system demand (MW)</t>
  </si>
  <si>
    <t>Length of HT lines (33/11 KV)</t>
  </si>
  <si>
    <t xml:space="preserve"> Overhead lines (km)</t>
  </si>
  <si>
    <t xml:space="preserve"> Underground lines (km)</t>
  </si>
  <si>
    <t>Length of LT lines</t>
  </si>
  <si>
    <t xml:space="preserve">Note:Diesel generators excludes those owned by private organisations. </t>
  </si>
  <si>
    <t xml:space="preserve">     HT=High tension,LT=Low tension</t>
  </si>
  <si>
    <t>TABLE 8.3:MAJOR TRANSMISSION LINES FOR EVACUATING HYDRO POWER FROM CHHUKHA POWER PLANT,</t>
  </si>
  <si>
    <t xml:space="preserve">           2000 &amp; 2001</t>
  </si>
  <si>
    <t xml:space="preserve">                    1993</t>
  </si>
  <si>
    <t xml:space="preserve"> </t>
  </si>
  <si>
    <t>2000</t>
  </si>
  <si>
    <t>2001</t>
  </si>
  <si>
    <t>Stations</t>
  </si>
  <si>
    <t>220 KV</t>
  </si>
  <si>
    <t xml:space="preserve">   66 KV</t>
  </si>
  <si>
    <t>132 KV</t>
  </si>
  <si>
    <t>line(Km)</t>
  </si>
  <si>
    <t>line (Km)</t>
  </si>
  <si>
    <t>Chhukha      - Birpara</t>
  </si>
  <si>
    <t>71.000 (d/c)</t>
  </si>
  <si>
    <t>71.000(d/c)</t>
  </si>
  <si>
    <t>1.000(D/C)</t>
  </si>
  <si>
    <t>Chhukha      - Singhigoan</t>
  </si>
  <si>
    <t>31.900(s/c)</t>
  </si>
  <si>
    <t>Chhukha      - Simtokha</t>
  </si>
  <si>
    <t>54.900(s/c)</t>
  </si>
  <si>
    <t>Indian border- Gelephu</t>
  </si>
  <si>
    <t>Chhukha      -  Gedu</t>
  </si>
  <si>
    <t>20.1</t>
  </si>
  <si>
    <t>Gedu         - Phuntsholing</t>
  </si>
  <si>
    <t>Chhukha      - Confluence</t>
  </si>
  <si>
    <t>Confluence   - Simtokha</t>
  </si>
  <si>
    <t>Confluence   - Haa</t>
  </si>
  <si>
    <t>Confluence   - Paro</t>
  </si>
  <si>
    <t>Simtokha     - Wangduephodrang</t>
  </si>
  <si>
    <t>Phuntsholing - Gomtu</t>
  </si>
  <si>
    <t>Phuntsholing - Singhigoan</t>
  </si>
  <si>
    <t>Phuntsholing - Birpara</t>
  </si>
  <si>
    <t xml:space="preserve">     ..</t>
  </si>
  <si>
    <t>Redumdant</t>
  </si>
  <si>
    <t>Redundent</t>
  </si>
  <si>
    <t>Lobeysa      - Basochhu</t>
  </si>
  <si>
    <t>Total</t>
  </si>
  <si>
    <t>76(d/c)::109(s/c)</t>
  </si>
  <si>
    <t xml:space="preserve"> 71(d/c)::86.8(s/c)</t>
  </si>
  <si>
    <t>/c)::87.867(s/c)</t>
  </si>
  <si>
    <t>71(D/C)::87.687(S/C)</t>
  </si>
  <si>
    <t>Note:d/c stands for double circuit and s/c for single circuit</t>
  </si>
  <si>
    <t xml:space="preserve">TABLE 8.4:DETAILS OF DOMESTIC ELECTRICAL ENERGY CONSUMPTION,1997/98 </t>
  </si>
  <si>
    <t xml:space="preserve">           TO 2000/2001</t>
  </si>
  <si>
    <t>1988/89</t>
  </si>
  <si>
    <t>1989/90</t>
  </si>
  <si>
    <t>1990/91</t>
  </si>
  <si>
    <t>Towns electrified (numbers)</t>
  </si>
  <si>
    <t>Villages electrified (numbers)</t>
  </si>
  <si>
    <t>Consumers ('000)</t>
  </si>
  <si>
    <t>Sales of energy (million Nu.)</t>
  </si>
  <si>
    <t>Per capita energy consumption (Units)</t>
  </si>
  <si>
    <t xml:space="preserve">Note: The Per capita Energy consumption has dropped in 2000/01 </t>
  </si>
  <si>
    <t>because of the drop in energy sales to industrial areas in pasakha,due</t>
  </si>
  <si>
    <t>to flood in August,2000</t>
  </si>
  <si>
    <t xml:space="preserve">Source:Division of Power,Thimphu </t>
  </si>
  <si>
    <t>TABLE 8.5:MONTHLY REVENUE FROM SALE OF ENERGY FROM CHHUKHA HYDROPOWER,1999 TO 2001</t>
  </si>
  <si>
    <t>1990</t>
  </si>
  <si>
    <t>1991</t>
  </si>
  <si>
    <t>1993</t>
  </si>
  <si>
    <t>1994</t>
  </si>
  <si>
    <t>1995</t>
  </si>
  <si>
    <t>1996</t>
  </si>
  <si>
    <t>Month</t>
  </si>
  <si>
    <t>Export</t>
  </si>
  <si>
    <t>Internal</t>
  </si>
  <si>
    <t xml:space="preserve">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</si>
  <si>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</si>
  <si>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</si>
  <si>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</si>
  <si>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</si>
  <si>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</si>
  <si>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</si>
  <si>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</si>
  <si>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</si>
  <si>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</si>
  <si>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</si>
  <si>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</si>
  <si>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</si>
  <si>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Source:Selected economic indicators,DoP,Thimphu</t>
  </si>
  <si>
    <t>TABLE 8.6:CONSUMPTION OF ELECTRICITY BY TYPE OF CONSUMER,1995/96 TO 1999/2000</t>
  </si>
  <si>
    <t>Type of consumer</t>
  </si>
  <si>
    <t>Total consumption (MU)</t>
  </si>
  <si>
    <t xml:space="preserve"> Domestic</t>
  </si>
  <si>
    <t xml:space="preserve"> Commercial &amp; Government Offices</t>
  </si>
  <si>
    <t xml:space="preserve"> Industries</t>
  </si>
  <si>
    <t xml:space="preserve"> Bulk supply</t>
  </si>
  <si>
    <t xml:space="preserve"> Public lighting</t>
  </si>
  <si>
    <t>Consumption as percentage</t>
  </si>
  <si>
    <t>Source:Department of Power,Thimphu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</si>
</sst>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#,##0.000_);\(#,##0.000\)"/>
    <numFmt numFmtId="165" formatCode="0.000"/>
    <numFmt numFmtId="166" formatCode="_(* #,##0.00_);_(* \(#,##0.00\);_(* &quot;-&quot;??_);_(@_)"/>
    <numFmt numFmtId="167" formatCode="0.0"/>
    <numFmt numFmtId="168" formatCode="0_)"/>
    <numFmt numFmtId="169" formatCode="0.000_)"/>
    <numFmt numFmtId="170" formatCode="0.0_)"/>
    <numFmt numFmtId="171" formatCode="0.00_)"/>
    <numFmt numFmtId="172" formatCode="_(* #,##0.000_);_(* \(#,##0.000\);_(* &quot;-&quot;??_);_(@_)"/>
  </numFmts>
  <fonts count="4">
    <font>
      <sz val="10.0"/>
      <color rgb="FF000000"/>
      <name val="Calibri"/>
      <scheme val="minor"/>
    </font>
    <font>
      <sz val="8.0"/>
      <color theme="1"/>
      <name val="Courier"/>
    </font>
    <font>
      <sz val="10.0"/>
      <color theme="1"/>
      <name val="Arial"/>
    </font>
    <font>
      <sz val="8.0"/>
      <color rgb="FF0000FF"/>
      <name val="Courier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1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164" xfId="0" applyAlignment="1" applyBorder="1" applyFont="1" applyNumberFormat="1">
      <alignment horizontal="left" shrinkToFit="0" vertical="bottom" wrapText="0"/>
    </xf>
    <xf borderId="2" fillId="0" fontId="1" numFmtId="0" xfId="0" applyAlignment="1" applyBorder="1" applyFont="1">
      <alignment horizontal="right" shrinkToFit="0" vertical="bottom" wrapText="0"/>
    </xf>
    <xf borderId="2" fillId="0" fontId="1" numFmtId="164" xfId="0" applyAlignment="1" applyBorder="1" applyFont="1" applyNumberFormat="1">
      <alignment horizontal="right" shrinkToFit="0" vertical="bottom" wrapText="0"/>
    </xf>
    <xf borderId="0" fillId="0" fontId="1" numFmtId="164" xfId="0" applyAlignment="1" applyFont="1" applyNumberFormat="1">
      <alignment horizontal="right" shrinkToFit="0" vertical="bottom" wrapText="0"/>
    </xf>
    <xf borderId="0" fillId="0" fontId="1" numFmtId="164" xfId="0" applyAlignment="1" applyFont="1" applyNumberFormat="1">
      <alignment horizontal="center" shrinkToFit="0" vertical="bottom" wrapText="0"/>
    </xf>
    <xf borderId="3" fillId="0" fontId="1" numFmtId="0" xfId="0" applyAlignment="1" applyBorder="1" applyFont="1">
      <alignment shrinkToFit="0" vertical="bottom" wrapText="0"/>
    </xf>
    <xf borderId="3" fillId="0" fontId="1" numFmtId="164" xfId="0" applyAlignment="1" applyBorder="1" applyFont="1" applyNumberFormat="1">
      <alignment horizontal="right"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1" numFmtId="165" xfId="0" applyAlignment="1" applyFont="1" applyNumberFormat="1">
      <alignment horizontal="right" shrinkToFit="0" vertical="bottom" wrapText="0"/>
    </xf>
    <xf borderId="0" fillId="0" fontId="1" numFmtId="166" xfId="0" applyAlignment="1" applyFont="1" applyNumberFormat="1">
      <alignment horizontal="right" shrinkToFit="0" vertical="bottom" wrapText="0"/>
    </xf>
    <xf borderId="0" fillId="0" fontId="1" numFmtId="2" xfId="0" applyAlignment="1" applyFont="1" applyNumberFormat="1">
      <alignment horizontal="right" shrinkToFit="0" vertical="bottom" wrapText="0"/>
    </xf>
    <xf borderId="0" fillId="0" fontId="1" numFmtId="167" xfId="0" applyAlignment="1" applyFont="1" applyNumberFormat="1">
      <alignment horizontal="right" shrinkToFit="0" vertical="bottom" wrapText="0"/>
    </xf>
    <xf borderId="0" fillId="0" fontId="1" numFmtId="1" xfId="0" applyAlignment="1" applyFont="1" applyNumberFormat="1">
      <alignment horizontal="right" shrinkToFit="0" vertical="bottom" wrapText="0"/>
    </xf>
    <xf borderId="3" fillId="0" fontId="1" numFmtId="164" xfId="0" applyAlignment="1" applyBorder="1" applyFont="1" applyNumberFormat="1">
      <alignment horizontal="left" shrinkToFit="0" vertical="bottom" wrapText="0"/>
    </xf>
    <xf borderId="3" fillId="0" fontId="1" numFmtId="164" xfId="0" applyAlignment="1" applyBorder="1" applyFont="1" applyNumberFormat="1">
      <alignment shrinkToFit="0" vertical="bottom" wrapText="0"/>
    </xf>
    <xf borderId="3" fillId="0" fontId="1" numFmtId="165" xfId="0" applyAlignment="1" applyBorder="1" applyFont="1" applyNumberFormat="1">
      <alignment horizontal="right"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0" fillId="0" fontId="1" numFmtId="168" xfId="0" applyAlignment="1" applyFont="1" applyNumberFormat="1">
      <alignment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1" numFmtId="37" xfId="0" applyAlignment="1" applyFont="1" applyNumberFormat="1">
      <alignment horizontal="right" shrinkToFit="0" vertical="bottom" wrapText="0"/>
    </xf>
    <xf borderId="0" fillId="0" fontId="1" numFmtId="169" xfId="0" applyAlignment="1" applyFont="1" applyNumberFormat="1">
      <alignment shrinkToFit="0" vertical="bottom" wrapText="0"/>
    </xf>
    <xf borderId="3" fillId="0" fontId="1" numFmtId="168" xfId="0" applyAlignment="1" applyBorder="1" applyFont="1" applyNumberFormat="1">
      <alignment shrinkToFit="0" vertical="bottom" wrapText="0"/>
    </xf>
    <xf borderId="3" fillId="0" fontId="1" numFmtId="37" xfId="0" applyAlignment="1" applyBorder="1" applyFont="1" applyNumberFormat="1">
      <alignment shrinkToFit="0" vertical="bottom" wrapText="0"/>
    </xf>
    <xf borderId="3" fillId="0" fontId="1" numFmtId="37" xfId="0" applyAlignment="1" applyBorder="1" applyFont="1" applyNumberFormat="1">
      <alignment horizontal="right" shrinkToFit="0" vertical="bottom" wrapText="0"/>
    </xf>
    <xf borderId="0" fillId="0" fontId="1" numFmtId="170" xfId="0" applyAlignment="1" applyFont="1" applyNumberFormat="1">
      <alignment horizontal="left" shrinkToFit="0" vertical="bottom" wrapText="0"/>
    </xf>
    <xf borderId="2" fillId="0" fontId="1" numFmtId="170" xfId="0" applyAlignment="1" applyBorder="1" applyFont="1" applyNumberFormat="1">
      <alignment horizontal="left" shrinkToFit="0" vertical="bottom" wrapText="0"/>
    </xf>
    <xf borderId="2" fillId="0" fontId="1" numFmtId="170" xfId="0" applyAlignment="1" applyBorder="1" applyFont="1" applyNumberFormat="1">
      <alignment horizontal="right" shrinkToFit="0" vertical="bottom" wrapText="0"/>
    </xf>
    <xf borderId="0" fillId="0" fontId="1" numFmtId="170" xfId="0" applyAlignment="1" applyFont="1" applyNumberFormat="1">
      <alignment horizontal="right" shrinkToFit="0" vertical="bottom" wrapText="0"/>
    </xf>
    <xf borderId="0" fillId="0" fontId="1" numFmtId="39" xfId="0" applyAlignment="1" applyFont="1" applyNumberFormat="1">
      <alignment shrinkToFit="0" vertical="bottom" wrapText="0"/>
    </xf>
    <xf borderId="0" fillId="0" fontId="1" numFmtId="171" xfId="0" applyAlignment="1" applyFont="1" applyNumberFormat="1">
      <alignment shrinkToFit="0" vertical="bottom" wrapText="0"/>
    </xf>
    <xf borderId="3" fillId="0" fontId="1" numFmtId="170" xfId="0" applyAlignment="1" applyBorder="1" applyFont="1" applyNumberFormat="1">
      <alignment horizontal="left" shrinkToFit="0" vertical="bottom" wrapText="0"/>
    </xf>
    <xf borderId="3" fillId="0" fontId="1" numFmtId="39" xfId="0" applyAlignment="1" applyBorder="1" applyFont="1" applyNumberFormat="1">
      <alignment shrinkToFit="0" vertical="bottom" wrapText="0"/>
    </xf>
    <xf borderId="3" fillId="0" fontId="1" numFmtId="171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1" numFmtId="170" xfId="0" applyAlignment="1" applyBorder="1" applyFont="1" applyNumberFormat="1">
      <alignment horizontal="left" shrinkToFit="0" vertical="bottom" wrapText="0"/>
    </xf>
    <xf borderId="2" fillId="0" fontId="1" numFmtId="168" xfId="0" applyAlignment="1" applyBorder="1" applyFont="1" applyNumberFormat="1">
      <alignment shrinkToFit="0" vertical="bottom" wrapText="0"/>
    </xf>
    <xf borderId="3" fillId="0" fontId="1" numFmtId="170" xfId="0" applyAlignment="1" applyBorder="1" applyFont="1" applyNumberFormat="1">
      <alignment horizontal="right" shrinkToFit="0" vertical="bottom" wrapText="0"/>
    </xf>
    <xf borderId="0" fillId="0" fontId="3" numFmtId="170" xfId="0" applyAlignment="1" applyFont="1" applyNumberFormat="1">
      <alignment shrinkToFit="0" vertical="bottom" wrapText="0"/>
    </xf>
    <xf borderId="0" fillId="0" fontId="1" numFmtId="169" xfId="0" applyAlignment="1" applyFont="1" applyNumberFormat="1">
      <alignment horizontal="right" shrinkToFit="0" vertical="bottom" wrapText="0"/>
    </xf>
    <xf borderId="0" fillId="0" fontId="1" numFmtId="170" xfId="0" applyAlignment="1" applyFont="1" applyNumberFormat="1">
      <alignment shrinkToFit="0" vertical="bottom" wrapText="0"/>
    </xf>
    <xf borderId="0" fillId="0" fontId="1" numFmtId="169" xfId="0" applyAlignment="1" applyFont="1" applyNumberFormat="1">
      <alignment horizontal="left" shrinkToFit="0" vertical="bottom" wrapText="0"/>
    </xf>
    <xf borderId="3" fillId="0" fontId="1" numFmtId="169" xfId="0" applyAlignment="1" applyBorder="1" applyFont="1" applyNumberFormat="1">
      <alignment shrinkToFit="0" vertical="bottom" wrapText="0"/>
    </xf>
    <xf borderId="3" fillId="0" fontId="3" numFmtId="169" xfId="0" applyAlignment="1" applyBorder="1" applyFont="1" applyNumberFormat="1">
      <alignment shrinkToFit="0" vertical="bottom" wrapText="0"/>
    </xf>
    <xf borderId="3" fillId="0" fontId="1" numFmtId="167" xfId="0" applyAlignment="1" applyBorder="1" applyFont="1" applyNumberFormat="1">
      <alignment horizontal="right" shrinkToFit="0" vertical="bottom" wrapText="0"/>
    </xf>
    <xf borderId="3" fillId="0" fontId="1" numFmtId="170" xfId="0" applyAlignment="1" applyBorder="1" applyFont="1" applyNumberFormat="1">
      <alignment shrinkToFit="0" vertical="bottom" wrapText="0"/>
    </xf>
    <xf borderId="2" fillId="0" fontId="1" numFmtId="168" xfId="0" applyAlignment="1" applyBorder="1" applyFont="1" applyNumberFormat="1">
      <alignment horizontal="right" shrinkToFit="0" vertical="bottom" wrapText="0"/>
    </xf>
    <xf borderId="0" fillId="0" fontId="1" numFmtId="171" xfId="0" applyAlignment="1" applyFont="1" applyNumberFormat="1">
      <alignment horizontal="right" shrinkToFit="0" vertical="bottom" wrapText="0"/>
    </xf>
    <xf borderId="0" fillId="0" fontId="1" numFmtId="39" xfId="0" applyAlignment="1" applyFont="1" applyNumberFormat="1">
      <alignment horizontal="left" shrinkToFit="0" vertical="bottom" wrapText="0"/>
    </xf>
    <xf borderId="0" fillId="0" fontId="2" numFmtId="171" xfId="0" applyAlignment="1" applyFont="1" applyNumberFormat="1">
      <alignment horizontal="right" shrinkToFit="0" vertical="bottom" wrapText="0"/>
    </xf>
    <xf borderId="3" fillId="0" fontId="1" numFmtId="171" xfId="0" applyAlignment="1" applyBorder="1" applyFont="1" applyNumberFormat="1">
      <alignment horizontal="right" shrinkToFit="0" vertical="bottom" wrapText="0"/>
    </xf>
    <xf borderId="0" fillId="0" fontId="1" numFmtId="166" xfId="0" applyAlignment="1" applyFont="1" applyNumberFormat="1">
      <alignment shrinkToFit="0" vertical="bottom" wrapText="0"/>
    </xf>
    <xf borderId="0" fillId="0" fontId="1" numFmtId="172" xfId="0" applyAlignment="1" applyFont="1" applyNumberFormat="1">
      <alignment shrinkToFit="0" vertical="bottom" wrapText="0"/>
    </xf>
    <xf borderId="3" fillId="0" fontId="1" numFmtId="166" xfId="0" applyAlignment="1" applyBorder="1" applyFont="1" applyNumberFormat="1">
      <alignment shrinkToFit="0" vertical="bottom" wrapText="0"/>
    </xf>
    <xf borderId="3" fillId="0" fontId="1" numFmtId="172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86"/>
    <col customWidth="1" hidden="1" min="2" max="8" width="9.29"/>
    <col customWidth="1" hidden="1" min="9" max="9" width="6.0"/>
    <col customWidth="1" min="10" max="10" width="11.86"/>
    <col customWidth="1" min="11" max="11" width="12.43"/>
    <col customWidth="1" min="12" max="12" width="10.43"/>
    <col customWidth="1" min="13" max="13" width="9.0"/>
    <col customWidth="1" min="14" max="15" width="11.71"/>
    <col customWidth="1" min="16" max="16" width="10.14"/>
    <col customWidth="1" min="17" max="17" width="12.43"/>
    <col customWidth="1" min="18" max="26" width="8.0"/>
  </cols>
  <sheetData>
    <row r="1" ht="12.75" customHeight="1"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</row>
    <row r="2" ht="12.75" customHeight="1">
      <c r="A2" s="3" t="s">
        <v>0</v>
      </c>
      <c r="B2" s="1"/>
      <c r="C2" s="1"/>
      <c r="D2" s="1"/>
      <c r="E2" s="1"/>
      <c r="F2" s="1"/>
      <c r="G2" s="1"/>
      <c r="H2" s="1"/>
      <c r="I2" s="1"/>
      <c r="J2" s="2"/>
      <c r="K2" s="2"/>
      <c r="L2" s="2"/>
      <c r="M2" s="2"/>
      <c r="N2" s="2"/>
      <c r="O2" s="2"/>
      <c r="P2" s="2"/>
      <c r="Q2" s="2"/>
    </row>
    <row r="3" ht="12.75" customHeight="1">
      <c r="A3" s="4"/>
      <c r="B3" s="5"/>
      <c r="C3" s="5"/>
      <c r="D3" s="6" t="s">
        <v>1</v>
      </c>
      <c r="E3" s="5"/>
      <c r="F3" s="5"/>
      <c r="G3" s="5"/>
      <c r="H3" s="6" t="s">
        <v>2</v>
      </c>
      <c r="I3" s="5"/>
      <c r="J3" s="7"/>
      <c r="K3" s="7"/>
      <c r="L3" s="8" t="s">
        <v>3</v>
      </c>
      <c r="M3" s="7"/>
      <c r="N3" s="7"/>
      <c r="O3" s="7"/>
      <c r="P3" s="8" t="s">
        <v>4</v>
      </c>
      <c r="Q3" s="7"/>
    </row>
    <row r="4" ht="12.75" customHeight="1">
      <c r="A4" s="3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6</v>
      </c>
      <c r="G4" s="9" t="s">
        <v>7</v>
      </c>
      <c r="H4" s="9" t="s">
        <v>8</v>
      </c>
      <c r="I4" s="9" t="s">
        <v>9</v>
      </c>
      <c r="J4" s="9" t="s">
        <v>6</v>
      </c>
      <c r="K4" s="9" t="s">
        <v>7</v>
      </c>
      <c r="L4" s="10" t="s">
        <v>8</v>
      </c>
      <c r="M4" s="9" t="s">
        <v>9</v>
      </c>
      <c r="N4" s="9" t="s">
        <v>6</v>
      </c>
      <c r="O4" s="9" t="s">
        <v>7</v>
      </c>
      <c r="P4" s="10" t="s">
        <v>8</v>
      </c>
      <c r="Q4" s="9" t="s">
        <v>9</v>
      </c>
    </row>
    <row r="5" ht="12.75" customHeight="1">
      <c r="A5" s="1" t="s">
        <v>10</v>
      </c>
      <c r="B5" s="9" t="s">
        <v>11</v>
      </c>
      <c r="C5" s="9" t="s">
        <v>6</v>
      </c>
      <c r="D5" s="9" t="s">
        <v>12</v>
      </c>
      <c r="E5" s="9" t="s">
        <v>13</v>
      </c>
      <c r="F5" s="9" t="s">
        <v>11</v>
      </c>
      <c r="G5" s="9" t="s">
        <v>6</v>
      </c>
      <c r="H5" s="9" t="s">
        <v>12</v>
      </c>
      <c r="I5" s="9" t="s">
        <v>13</v>
      </c>
      <c r="J5" s="9" t="s">
        <v>14</v>
      </c>
      <c r="K5" s="9" t="s">
        <v>6</v>
      </c>
      <c r="L5" s="9" t="s">
        <v>15</v>
      </c>
      <c r="M5" s="9" t="s">
        <v>16</v>
      </c>
      <c r="N5" s="9" t="s">
        <v>14</v>
      </c>
      <c r="O5" s="9" t="s">
        <v>6</v>
      </c>
      <c r="P5" s="9" t="s">
        <v>15</v>
      </c>
      <c r="Q5" s="9" t="s">
        <v>16</v>
      </c>
    </row>
    <row r="6" ht="12.75" customHeight="1">
      <c r="A6" s="11"/>
      <c r="B6" s="12" t="s">
        <v>17</v>
      </c>
      <c r="C6" s="12" t="s">
        <v>18</v>
      </c>
      <c r="D6" s="12" t="s">
        <v>19</v>
      </c>
      <c r="E6" s="12" t="s">
        <v>20</v>
      </c>
      <c r="F6" s="12" t="s">
        <v>17</v>
      </c>
      <c r="G6" s="12" t="s">
        <v>18</v>
      </c>
      <c r="H6" s="12" t="s">
        <v>19</v>
      </c>
      <c r="I6" s="12" t="s">
        <v>20</v>
      </c>
      <c r="J6" s="12" t="s">
        <v>17</v>
      </c>
      <c r="K6" s="12" t="s">
        <v>18</v>
      </c>
      <c r="L6" s="12" t="s">
        <v>21</v>
      </c>
      <c r="M6" s="12" t="s">
        <v>22</v>
      </c>
      <c r="N6" s="12" t="s">
        <v>17</v>
      </c>
      <c r="O6" s="12" t="s">
        <v>18</v>
      </c>
      <c r="P6" s="12" t="s">
        <v>21</v>
      </c>
      <c r="Q6" s="12" t="s">
        <v>22</v>
      </c>
    </row>
    <row r="7" ht="12.75" customHeight="1">
      <c r="A7" s="3" t="s">
        <v>23</v>
      </c>
      <c r="B7" s="1"/>
      <c r="C7" s="1"/>
      <c r="D7" s="1"/>
      <c r="E7" s="1"/>
      <c r="F7" s="3"/>
      <c r="G7" s="1"/>
      <c r="H7" s="1"/>
      <c r="I7" s="1"/>
      <c r="J7" s="2"/>
      <c r="K7" s="2"/>
      <c r="L7" s="2"/>
      <c r="M7" s="2"/>
      <c r="N7" s="2"/>
      <c r="O7" s="2"/>
      <c r="P7" s="2"/>
      <c r="Q7" s="2"/>
    </row>
    <row r="8" ht="12.75" customHeight="1">
      <c r="A8" s="3" t="s">
        <v>24</v>
      </c>
      <c r="B8" s="3" t="s">
        <v>25</v>
      </c>
      <c r="C8" s="13">
        <v>336.0</v>
      </c>
      <c r="D8" s="13">
        <v>367.0</v>
      </c>
      <c r="E8" s="13">
        <v>1789.983</v>
      </c>
      <c r="F8" s="3" t="s">
        <v>25</v>
      </c>
      <c r="G8" s="1">
        <v>336.0</v>
      </c>
      <c r="H8" s="1">
        <v>363.0</v>
      </c>
      <c r="I8" s="1">
        <v>1732926.0</v>
      </c>
      <c r="J8" s="9" t="s">
        <v>26</v>
      </c>
      <c r="K8" s="14" t="s">
        <v>27</v>
      </c>
      <c r="L8" s="14" t="s">
        <v>28</v>
      </c>
      <c r="M8" s="14">
        <v>2117.208</v>
      </c>
      <c r="N8" s="9" t="s">
        <v>26</v>
      </c>
      <c r="O8" s="15">
        <v>336.0</v>
      </c>
      <c r="P8" s="15">
        <v>358.0</v>
      </c>
      <c r="Q8" s="16">
        <v>1791.647</v>
      </c>
    </row>
    <row r="9" ht="12.75" customHeight="1">
      <c r="A9" s="3" t="s">
        <v>29</v>
      </c>
      <c r="B9" s="3" t="s">
        <v>30</v>
      </c>
      <c r="C9" s="13">
        <v>1.0</v>
      </c>
      <c r="D9" s="13">
        <v>0.455</v>
      </c>
      <c r="E9" s="13">
        <v>2.692</v>
      </c>
      <c r="F9" s="3" t="s">
        <v>30</v>
      </c>
      <c r="G9" s="1">
        <v>1.0</v>
      </c>
      <c r="H9" s="1">
        <v>0.465</v>
      </c>
      <c r="I9" s="1">
        <v>2.638</v>
      </c>
      <c r="J9" s="9" t="s">
        <v>31</v>
      </c>
      <c r="K9" s="14" t="s">
        <v>32</v>
      </c>
      <c r="L9" s="14">
        <v>0.75</v>
      </c>
      <c r="M9" s="14">
        <v>2.449</v>
      </c>
      <c r="N9" s="9" t="s">
        <v>31</v>
      </c>
      <c r="O9" s="15">
        <v>0.85</v>
      </c>
      <c r="P9" s="17">
        <v>0.75</v>
      </c>
      <c r="Q9" s="15">
        <v>2.682</v>
      </c>
    </row>
    <row r="10" ht="12.75" customHeight="1">
      <c r="A10" s="3" t="s">
        <v>33</v>
      </c>
      <c r="B10" s="3" t="s">
        <v>34</v>
      </c>
      <c r="C10" s="13">
        <v>0.0</v>
      </c>
      <c r="D10" s="13">
        <v>0.0</v>
      </c>
      <c r="E10" s="13">
        <v>0.0</v>
      </c>
      <c r="F10" s="3" t="s">
        <v>34</v>
      </c>
      <c r="G10" s="1">
        <v>0.0</v>
      </c>
      <c r="H10" s="1">
        <v>0.0</v>
      </c>
      <c r="I10" s="1">
        <v>0.0</v>
      </c>
      <c r="J10" s="9" t="s">
        <v>35</v>
      </c>
      <c r="K10" s="14" t="s">
        <v>36</v>
      </c>
      <c r="L10" s="14" t="s">
        <v>36</v>
      </c>
      <c r="M10" s="14" t="s">
        <v>36</v>
      </c>
      <c r="N10" s="9" t="s">
        <v>35</v>
      </c>
      <c r="O10" s="15">
        <v>0.0</v>
      </c>
      <c r="P10" s="15">
        <v>0.0</v>
      </c>
      <c r="Q10" s="15">
        <v>0.0</v>
      </c>
    </row>
    <row r="11" ht="12.75" customHeight="1">
      <c r="A11" s="3" t="s">
        <v>37</v>
      </c>
      <c r="B11" s="3" t="s">
        <v>38</v>
      </c>
      <c r="C11" s="13">
        <v>0.0</v>
      </c>
      <c r="D11" s="13">
        <v>0.0</v>
      </c>
      <c r="E11" s="13">
        <v>0.0</v>
      </c>
      <c r="F11" s="3" t="s">
        <v>38</v>
      </c>
      <c r="G11" s="1">
        <v>0.36</v>
      </c>
      <c r="H11" s="1">
        <v>0.24</v>
      </c>
      <c r="I11" s="1">
        <v>0.351</v>
      </c>
      <c r="J11" s="9" t="s">
        <v>39</v>
      </c>
      <c r="K11" s="14">
        <v>0.36</v>
      </c>
      <c r="L11" s="14">
        <v>0.322</v>
      </c>
      <c r="M11" s="14">
        <v>1.063</v>
      </c>
      <c r="N11" s="9" t="s">
        <v>39</v>
      </c>
      <c r="O11" s="15">
        <v>0.36</v>
      </c>
      <c r="P11" s="18">
        <v>0.3</v>
      </c>
      <c r="Q11" s="15">
        <v>1.192</v>
      </c>
    </row>
    <row r="12" ht="12.75" customHeight="1">
      <c r="A12" s="3" t="s">
        <v>40</v>
      </c>
      <c r="B12" s="3"/>
      <c r="C12" s="13"/>
      <c r="D12" s="13"/>
      <c r="E12" s="13"/>
      <c r="F12" s="3"/>
      <c r="G12" s="1"/>
      <c r="H12" s="1"/>
      <c r="I12" s="1"/>
      <c r="J12" s="9" t="s">
        <v>41</v>
      </c>
      <c r="K12" s="9" t="s">
        <v>41</v>
      </c>
      <c r="L12" s="9" t="s">
        <v>41</v>
      </c>
      <c r="M12" s="9" t="s">
        <v>41</v>
      </c>
      <c r="N12" s="9" t="s">
        <v>42</v>
      </c>
      <c r="O12" s="15">
        <v>15.0</v>
      </c>
      <c r="P12" s="15" t="s">
        <v>41</v>
      </c>
      <c r="Q12" s="15" t="s">
        <v>41</v>
      </c>
    </row>
    <row r="13" ht="12.75" customHeight="1">
      <c r="A13" s="3" t="s">
        <v>43</v>
      </c>
      <c r="B13" s="3" t="s">
        <v>44</v>
      </c>
      <c r="C13" s="13">
        <v>2.2</v>
      </c>
      <c r="D13" s="13">
        <v>0.79</v>
      </c>
      <c r="E13" s="13">
        <v>3.832</v>
      </c>
      <c r="F13" s="3" t="s">
        <v>44</v>
      </c>
      <c r="G13" s="1">
        <v>2.2</v>
      </c>
      <c r="H13" s="1">
        <v>1.194</v>
      </c>
      <c r="I13" s="1">
        <v>4.062</v>
      </c>
      <c r="J13" s="9" t="s">
        <v>45</v>
      </c>
      <c r="K13" s="14" t="s">
        <v>46</v>
      </c>
      <c r="L13" s="14">
        <v>1.45</v>
      </c>
      <c r="M13" s="14">
        <v>5.164</v>
      </c>
      <c r="N13" s="9" t="s">
        <v>45</v>
      </c>
      <c r="O13" s="15">
        <v>2.2</v>
      </c>
      <c r="P13" s="15">
        <v>1.727</v>
      </c>
      <c r="Q13" s="15">
        <v>5.372</v>
      </c>
    </row>
    <row r="14" ht="12.75" customHeight="1">
      <c r="A14" s="3" t="s">
        <v>47</v>
      </c>
      <c r="B14" s="3" t="s">
        <v>48</v>
      </c>
      <c r="C14" s="13">
        <v>0.25</v>
      </c>
      <c r="D14" s="13">
        <v>0.0</v>
      </c>
      <c r="E14" s="13">
        <v>0.0</v>
      </c>
      <c r="F14" s="3" t="s">
        <v>48</v>
      </c>
      <c r="G14" s="1">
        <v>0.0</v>
      </c>
      <c r="H14" s="1">
        <v>0.0</v>
      </c>
      <c r="I14" s="1">
        <v>0.0</v>
      </c>
      <c r="J14" s="9" t="s">
        <v>49</v>
      </c>
      <c r="K14" s="14" t="s">
        <v>36</v>
      </c>
      <c r="L14" s="14" t="s">
        <v>36</v>
      </c>
      <c r="M14" s="14" t="s">
        <v>36</v>
      </c>
      <c r="N14" s="9" t="s">
        <v>49</v>
      </c>
      <c r="O14" s="15">
        <v>0.0</v>
      </c>
      <c r="P14" s="19">
        <v>0.0</v>
      </c>
      <c r="Q14" s="15">
        <v>0.0</v>
      </c>
    </row>
    <row r="15" ht="12.75" customHeight="1">
      <c r="A15" s="3" t="s">
        <v>50</v>
      </c>
      <c r="B15" s="3" t="s">
        <v>51</v>
      </c>
      <c r="C15" s="13">
        <v>0.4</v>
      </c>
      <c r="D15" s="13">
        <v>0.215</v>
      </c>
      <c r="E15" s="13">
        <v>0.523</v>
      </c>
      <c r="F15" s="3" t="s">
        <v>51</v>
      </c>
      <c r="G15" s="1">
        <v>0.4</v>
      </c>
      <c r="H15" s="1">
        <v>0.358</v>
      </c>
      <c r="I15" s="1">
        <v>0.567</v>
      </c>
      <c r="J15" s="9" t="s">
        <v>52</v>
      </c>
      <c r="K15" s="14" t="s">
        <v>53</v>
      </c>
      <c r="L15" s="14">
        <v>0.346</v>
      </c>
      <c r="M15" s="14">
        <v>0.603</v>
      </c>
      <c r="N15" s="9" t="s">
        <v>52</v>
      </c>
      <c r="O15" s="15">
        <v>0.4</v>
      </c>
      <c r="P15" s="15">
        <v>0.312</v>
      </c>
      <c r="Q15" s="15">
        <v>0.612</v>
      </c>
    </row>
    <row r="16" ht="12.75" customHeight="1">
      <c r="A16" s="3" t="s">
        <v>54</v>
      </c>
      <c r="B16" s="3" t="s">
        <v>55</v>
      </c>
      <c r="C16" s="13">
        <v>0.26</v>
      </c>
      <c r="D16" s="13">
        <v>0.256</v>
      </c>
      <c r="E16" s="13">
        <v>1.04</v>
      </c>
      <c r="F16" s="3" t="s">
        <v>55</v>
      </c>
      <c r="G16" s="1">
        <v>0.26</v>
      </c>
      <c r="H16" s="1">
        <v>0.256</v>
      </c>
      <c r="I16" s="1">
        <v>1.011</v>
      </c>
      <c r="J16" s="9" t="s">
        <v>56</v>
      </c>
      <c r="K16" s="14">
        <v>0.26</v>
      </c>
      <c r="L16" s="14">
        <v>0.254</v>
      </c>
      <c r="M16" s="14">
        <v>1.38</v>
      </c>
      <c r="N16" s="9" t="s">
        <v>56</v>
      </c>
      <c r="O16" s="15">
        <v>0.26</v>
      </c>
      <c r="P16" s="15">
        <v>0.316</v>
      </c>
      <c r="Q16" s="15">
        <v>1.302</v>
      </c>
    </row>
    <row r="17" ht="12.75" customHeight="1">
      <c r="A17" s="3" t="s">
        <v>57</v>
      </c>
      <c r="B17" s="3" t="s">
        <v>58</v>
      </c>
      <c r="C17" s="13">
        <v>0.2</v>
      </c>
      <c r="D17" s="13">
        <v>0.115</v>
      </c>
      <c r="E17" s="13">
        <v>0.263</v>
      </c>
      <c r="F17" s="3" t="s">
        <v>58</v>
      </c>
      <c r="G17" s="1">
        <v>0.2</v>
      </c>
      <c r="H17" s="1">
        <v>0.105</v>
      </c>
      <c r="I17" s="1">
        <v>0.173</v>
      </c>
      <c r="J17" s="9" t="s">
        <v>59</v>
      </c>
      <c r="K17" s="15">
        <v>0.0</v>
      </c>
      <c r="L17" s="15">
        <v>0.0</v>
      </c>
      <c r="M17" s="15">
        <v>0.0</v>
      </c>
      <c r="N17" s="9" t="s">
        <v>59</v>
      </c>
      <c r="O17" s="15">
        <v>0.0</v>
      </c>
      <c r="P17" s="15">
        <v>0.0</v>
      </c>
      <c r="Q17" s="15">
        <v>0.0</v>
      </c>
    </row>
    <row r="18" ht="12.75" customHeight="1">
      <c r="A18" s="3" t="s">
        <v>60</v>
      </c>
      <c r="B18" s="9"/>
      <c r="C18" s="9"/>
      <c r="D18" s="9"/>
      <c r="E18" s="9"/>
      <c r="F18" s="9"/>
      <c r="G18" s="1"/>
      <c r="H18" s="1"/>
      <c r="I18" s="1"/>
      <c r="J18" s="2"/>
      <c r="K18" s="15"/>
      <c r="L18" s="2"/>
      <c r="M18" s="2"/>
      <c r="N18" s="2"/>
      <c r="O18" s="15"/>
      <c r="P18" s="15"/>
      <c r="Q18" s="15"/>
    </row>
    <row r="19" ht="12.75" customHeight="1">
      <c r="A19" s="3" t="s">
        <v>61</v>
      </c>
      <c r="B19" s="9" t="s">
        <v>62</v>
      </c>
      <c r="C19" s="9" t="s">
        <v>41</v>
      </c>
      <c r="D19" s="9" t="s">
        <v>41</v>
      </c>
      <c r="E19" s="9" t="s">
        <v>41</v>
      </c>
      <c r="F19" s="9" t="s">
        <v>62</v>
      </c>
      <c r="G19" s="9" t="s">
        <v>41</v>
      </c>
      <c r="H19" s="9" t="s">
        <v>41</v>
      </c>
      <c r="I19" s="9" t="s">
        <v>41</v>
      </c>
      <c r="J19" s="9" t="s">
        <v>63</v>
      </c>
      <c r="K19" s="15">
        <v>0.12</v>
      </c>
      <c r="L19" s="15">
        <v>0.064</v>
      </c>
      <c r="M19" s="15">
        <v>0.057</v>
      </c>
      <c r="N19" s="9" t="s">
        <v>63</v>
      </c>
      <c r="O19" s="15">
        <v>0.12</v>
      </c>
      <c r="P19" s="15">
        <v>0.091</v>
      </c>
      <c r="Q19" s="15">
        <v>0.37</v>
      </c>
    </row>
    <row r="20" ht="12.75" customHeight="1">
      <c r="A20" s="3" t="s">
        <v>64</v>
      </c>
      <c r="B20" s="9" t="s">
        <v>65</v>
      </c>
      <c r="C20" s="9" t="s">
        <v>41</v>
      </c>
      <c r="D20" s="9" t="s">
        <v>41</v>
      </c>
      <c r="E20" s="9" t="s">
        <v>41</v>
      </c>
      <c r="F20" s="9" t="s">
        <v>65</v>
      </c>
      <c r="G20" s="9" t="s">
        <v>41</v>
      </c>
      <c r="H20" s="9" t="s">
        <v>41</v>
      </c>
      <c r="I20" s="9" t="s">
        <v>41</v>
      </c>
      <c r="J20" s="9" t="s">
        <v>65</v>
      </c>
      <c r="K20" s="15" t="s">
        <v>41</v>
      </c>
      <c r="L20" s="9" t="s">
        <v>41</v>
      </c>
      <c r="M20" s="15" t="s">
        <v>41</v>
      </c>
      <c r="N20" s="9" t="s">
        <v>65</v>
      </c>
      <c r="O20" s="15" t="s">
        <v>41</v>
      </c>
      <c r="P20" s="9" t="s">
        <v>41</v>
      </c>
      <c r="Q20" s="15" t="s">
        <v>41</v>
      </c>
    </row>
    <row r="21" ht="12.75" customHeight="1">
      <c r="A21" s="3" t="s">
        <v>66</v>
      </c>
      <c r="B21" s="9" t="s">
        <v>67</v>
      </c>
      <c r="C21" s="9">
        <v>0.04</v>
      </c>
      <c r="D21" s="9" t="s">
        <v>41</v>
      </c>
      <c r="E21" s="9" t="s">
        <v>41</v>
      </c>
      <c r="F21" s="9" t="s">
        <v>67</v>
      </c>
      <c r="G21" s="1">
        <v>0.04</v>
      </c>
      <c r="H21" s="9" t="s">
        <v>41</v>
      </c>
      <c r="I21" s="9">
        <v>0.005</v>
      </c>
      <c r="J21" s="9" t="s">
        <v>67</v>
      </c>
      <c r="K21" s="15">
        <v>0.04</v>
      </c>
      <c r="L21" s="9" t="s">
        <v>41</v>
      </c>
      <c r="M21" s="15">
        <v>0.005</v>
      </c>
      <c r="N21" s="9" t="s">
        <v>67</v>
      </c>
      <c r="O21" s="15">
        <v>0.04</v>
      </c>
      <c r="P21" s="9" t="s">
        <v>41</v>
      </c>
      <c r="Q21" s="15">
        <v>0.043</v>
      </c>
    </row>
    <row r="22" ht="12.75" customHeight="1">
      <c r="A22" s="3" t="s">
        <v>68</v>
      </c>
      <c r="B22" s="9" t="s">
        <v>65</v>
      </c>
      <c r="C22" s="9" t="s">
        <v>41</v>
      </c>
      <c r="D22" s="9" t="s">
        <v>41</v>
      </c>
      <c r="E22" s="9">
        <v>0.04</v>
      </c>
      <c r="F22" s="9" t="s">
        <v>65</v>
      </c>
      <c r="G22" s="9" t="s">
        <v>41</v>
      </c>
      <c r="H22" s="9" t="s">
        <v>41</v>
      </c>
      <c r="I22" s="9" t="s">
        <v>41</v>
      </c>
      <c r="J22" s="9" t="s">
        <v>65</v>
      </c>
      <c r="K22" s="15">
        <v>0.03</v>
      </c>
      <c r="L22" s="9" t="s">
        <v>41</v>
      </c>
      <c r="M22" s="15">
        <v>0.217</v>
      </c>
      <c r="N22" s="9" t="s">
        <v>65</v>
      </c>
      <c r="O22" s="15">
        <v>0.03</v>
      </c>
      <c r="P22" s="9" t="s">
        <v>41</v>
      </c>
      <c r="Q22" s="15">
        <v>0.024</v>
      </c>
    </row>
    <row r="23" ht="12.75" customHeight="1">
      <c r="A23" s="3" t="s">
        <v>69</v>
      </c>
      <c r="B23" s="9" t="s">
        <v>70</v>
      </c>
      <c r="C23" s="9">
        <v>0.05</v>
      </c>
      <c r="D23" s="9" t="s">
        <v>41</v>
      </c>
      <c r="E23" s="9">
        <v>0.48</v>
      </c>
      <c r="F23" s="9" t="s">
        <v>70</v>
      </c>
      <c r="G23" s="1">
        <v>0.05</v>
      </c>
      <c r="H23" s="9" t="s">
        <v>41</v>
      </c>
      <c r="I23" s="9" t="s">
        <v>41</v>
      </c>
      <c r="J23" s="9" t="s">
        <v>70</v>
      </c>
      <c r="K23" s="15">
        <v>0.05</v>
      </c>
      <c r="L23" s="9" t="s">
        <v>41</v>
      </c>
      <c r="M23" s="15">
        <v>0.168</v>
      </c>
      <c r="N23" s="9" t="s">
        <v>70</v>
      </c>
      <c r="O23" s="15">
        <v>0.05</v>
      </c>
      <c r="P23" s="9" t="s">
        <v>41</v>
      </c>
      <c r="Q23" s="15">
        <v>0.216</v>
      </c>
    </row>
    <row r="24" ht="12.75" customHeight="1">
      <c r="A24" s="3" t="s">
        <v>71</v>
      </c>
      <c r="B24" s="9" t="s">
        <v>65</v>
      </c>
      <c r="C24" s="9" t="s">
        <v>41</v>
      </c>
      <c r="D24" s="9" t="s">
        <v>41</v>
      </c>
      <c r="E24" s="9">
        <v>7.9E-5</v>
      </c>
      <c r="F24" s="9" t="s">
        <v>65</v>
      </c>
      <c r="G24" s="9" t="s">
        <v>41</v>
      </c>
      <c r="H24" s="9" t="s">
        <v>41</v>
      </c>
      <c r="I24" s="9" t="s">
        <v>41</v>
      </c>
      <c r="J24" s="9" t="s">
        <v>65</v>
      </c>
      <c r="K24" s="15">
        <v>0.03</v>
      </c>
      <c r="L24" s="9" t="s">
        <v>41</v>
      </c>
      <c r="M24" s="15">
        <v>0.217</v>
      </c>
      <c r="N24" s="9" t="s">
        <v>65</v>
      </c>
      <c r="O24" s="15">
        <v>0.03</v>
      </c>
      <c r="P24" s="9" t="s">
        <v>41</v>
      </c>
      <c r="Q24" s="15">
        <v>0.036</v>
      </c>
    </row>
    <row r="25" ht="12.75" customHeight="1">
      <c r="A25" s="3" t="s">
        <v>72</v>
      </c>
      <c r="B25" s="9" t="s">
        <v>65</v>
      </c>
      <c r="C25" s="9" t="s">
        <v>41</v>
      </c>
      <c r="D25" s="9" t="s">
        <v>41</v>
      </c>
      <c r="E25" s="9">
        <v>0.039674</v>
      </c>
      <c r="F25" s="9" t="s">
        <v>70</v>
      </c>
      <c r="G25" s="9" t="s">
        <v>41</v>
      </c>
      <c r="H25" s="9" t="s">
        <v>41</v>
      </c>
      <c r="I25" s="9" t="s">
        <v>41</v>
      </c>
      <c r="J25" s="9" t="s">
        <v>65</v>
      </c>
      <c r="K25" s="15">
        <v>0.03</v>
      </c>
      <c r="L25" s="9" t="s">
        <v>41</v>
      </c>
      <c r="M25" s="15" t="s">
        <v>41</v>
      </c>
      <c r="N25" s="9" t="s">
        <v>65</v>
      </c>
      <c r="O25" s="15">
        <v>0.03</v>
      </c>
      <c r="P25" s="9" t="s">
        <v>41</v>
      </c>
      <c r="Q25" s="9" t="s">
        <v>41</v>
      </c>
    </row>
    <row r="26" ht="12.75" customHeight="1">
      <c r="A26" s="3" t="s">
        <v>73</v>
      </c>
      <c r="B26" s="9" t="s">
        <v>70</v>
      </c>
      <c r="C26" s="9" t="s">
        <v>41</v>
      </c>
      <c r="D26" s="9" t="s">
        <v>41</v>
      </c>
      <c r="E26" s="9">
        <v>0.015727</v>
      </c>
      <c r="F26" s="9" t="s">
        <v>65</v>
      </c>
      <c r="G26" s="9" t="s">
        <v>41</v>
      </c>
      <c r="H26" s="9" t="s">
        <v>41</v>
      </c>
      <c r="I26" s="9" t="s">
        <v>41</v>
      </c>
      <c r="J26" s="9" t="s">
        <v>70</v>
      </c>
      <c r="K26" s="15">
        <v>0.05</v>
      </c>
      <c r="L26" s="9" t="s">
        <v>41</v>
      </c>
      <c r="M26" s="15" t="s">
        <v>41</v>
      </c>
      <c r="N26" s="9" t="s">
        <v>70</v>
      </c>
      <c r="O26" s="15">
        <v>0.05</v>
      </c>
      <c r="P26" s="9" t="s">
        <v>41</v>
      </c>
      <c r="Q26" s="9" t="s">
        <v>41</v>
      </c>
    </row>
    <row r="27" ht="12.75" customHeight="1">
      <c r="A27" s="3" t="s">
        <v>74</v>
      </c>
      <c r="B27" s="9" t="s">
        <v>65</v>
      </c>
      <c r="C27" s="9" t="s">
        <v>41</v>
      </c>
      <c r="D27" s="9" t="s">
        <v>41</v>
      </c>
      <c r="E27" s="9" t="s">
        <v>41</v>
      </c>
      <c r="F27" s="9" t="s">
        <v>62</v>
      </c>
      <c r="G27" s="9" t="s">
        <v>41</v>
      </c>
      <c r="H27" s="9" t="s">
        <v>41</v>
      </c>
      <c r="I27" s="9" t="s">
        <v>41</v>
      </c>
      <c r="J27" s="9" t="s">
        <v>65</v>
      </c>
      <c r="K27" s="15">
        <v>0.03</v>
      </c>
      <c r="L27" s="9" t="s">
        <v>41</v>
      </c>
      <c r="M27" s="15">
        <v>0.041</v>
      </c>
      <c r="N27" s="9" t="s">
        <v>65</v>
      </c>
      <c r="O27" s="15">
        <v>0.03</v>
      </c>
      <c r="P27" s="9" t="s">
        <v>41</v>
      </c>
      <c r="Q27" s="9" t="s">
        <v>41</v>
      </c>
    </row>
    <row r="28" ht="12.75" customHeight="1">
      <c r="A28" s="3" t="s">
        <v>75</v>
      </c>
      <c r="B28" s="9" t="s">
        <v>62</v>
      </c>
      <c r="C28" s="9">
        <v>0.02</v>
      </c>
      <c r="D28" s="9" t="s">
        <v>41</v>
      </c>
      <c r="E28" s="9" t="s">
        <v>41</v>
      </c>
      <c r="F28" s="9" t="s">
        <v>62</v>
      </c>
      <c r="G28" s="9" t="s">
        <v>41</v>
      </c>
      <c r="H28" s="9" t="s">
        <v>41</v>
      </c>
      <c r="I28" s="9" t="s">
        <v>41</v>
      </c>
      <c r="J28" s="9" t="s">
        <v>62</v>
      </c>
      <c r="K28" s="15">
        <v>0.02</v>
      </c>
      <c r="L28" s="9" t="s">
        <v>41</v>
      </c>
      <c r="M28" s="15" t="s">
        <v>41</v>
      </c>
      <c r="N28" s="9" t="s">
        <v>62</v>
      </c>
      <c r="O28" s="15">
        <v>0.02</v>
      </c>
      <c r="P28" s="9" t="s">
        <v>41</v>
      </c>
      <c r="Q28" s="9" t="s">
        <v>41</v>
      </c>
    </row>
    <row r="29" ht="12.75" customHeight="1">
      <c r="A29" s="3" t="s">
        <v>76</v>
      </c>
      <c r="B29" s="9" t="s">
        <v>77</v>
      </c>
      <c r="C29" s="9">
        <v>0.07</v>
      </c>
      <c r="D29" s="9" t="s">
        <v>41</v>
      </c>
      <c r="E29" s="9" t="s">
        <v>41</v>
      </c>
      <c r="F29" s="9" t="s">
        <v>78</v>
      </c>
      <c r="G29" s="9" t="s">
        <v>41</v>
      </c>
      <c r="H29" s="9" t="s">
        <v>41</v>
      </c>
      <c r="I29" s="9" t="s">
        <v>41</v>
      </c>
      <c r="J29" s="9" t="s">
        <v>77</v>
      </c>
      <c r="K29" s="9" t="s">
        <v>79</v>
      </c>
      <c r="L29" s="9" t="s">
        <v>41</v>
      </c>
      <c r="M29" s="15" t="s">
        <v>41</v>
      </c>
      <c r="N29" s="9" t="s">
        <v>77</v>
      </c>
      <c r="O29" s="15">
        <v>0.07</v>
      </c>
      <c r="P29" s="9" t="s">
        <v>41</v>
      </c>
      <c r="Q29" s="9" t="s">
        <v>41</v>
      </c>
    </row>
    <row r="30" ht="12.75" customHeight="1">
      <c r="A30" s="3" t="s">
        <v>80</v>
      </c>
      <c r="B30" s="9" t="s">
        <v>81</v>
      </c>
      <c r="C30" s="9" t="s">
        <v>41</v>
      </c>
      <c r="D30" s="9" t="s">
        <v>41</v>
      </c>
      <c r="E30" s="13">
        <v>0.876</v>
      </c>
      <c r="F30" s="9" t="s">
        <v>81</v>
      </c>
      <c r="G30" s="1">
        <v>0.2</v>
      </c>
      <c r="H30" s="9" t="s">
        <v>41</v>
      </c>
      <c r="I30" s="1">
        <v>0.876</v>
      </c>
      <c r="J30" s="9" t="s">
        <v>81</v>
      </c>
      <c r="K30" s="9" t="s">
        <v>82</v>
      </c>
      <c r="L30" s="9" t="s">
        <v>83</v>
      </c>
      <c r="M30" s="15">
        <v>0.701</v>
      </c>
      <c r="N30" s="9" t="s">
        <v>81</v>
      </c>
      <c r="O30" s="15">
        <v>0.2</v>
      </c>
      <c r="P30" s="15">
        <v>0.105</v>
      </c>
      <c r="Q30" s="15">
        <v>0.438</v>
      </c>
    </row>
    <row r="31" ht="12.75" customHeight="1">
      <c r="A31" s="3" t="s">
        <v>84</v>
      </c>
      <c r="B31" s="9" t="s">
        <v>81</v>
      </c>
      <c r="C31" s="13">
        <v>0.2</v>
      </c>
      <c r="D31" s="9">
        <v>0.15</v>
      </c>
      <c r="E31" s="13">
        <v>1.09069</v>
      </c>
      <c r="F31" s="9" t="s">
        <v>81</v>
      </c>
      <c r="G31" s="1">
        <v>0.2</v>
      </c>
      <c r="H31" s="1">
        <v>0.14</v>
      </c>
      <c r="I31" s="1">
        <v>1.046</v>
      </c>
      <c r="J31" s="9" t="s">
        <v>81</v>
      </c>
      <c r="K31" s="9" t="s">
        <v>82</v>
      </c>
      <c r="L31" s="9" t="s">
        <v>85</v>
      </c>
      <c r="M31" s="15">
        <v>1.126</v>
      </c>
      <c r="N31" s="9" t="s">
        <v>81</v>
      </c>
      <c r="O31" s="15">
        <v>0.2</v>
      </c>
      <c r="P31" s="15">
        <v>0.14</v>
      </c>
      <c r="Q31" s="15">
        <v>0.952</v>
      </c>
    </row>
    <row r="32" ht="12.75" customHeight="1">
      <c r="A32" s="3" t="s">
        <v>86</v>
      </c>
      <c r="B32" s="9" t="s">
        <v>81</v>
      </c>
      <c r="C32" s="13">
        <v>0.17</v>
      </c>
      <c r="D32" s="9">
        <v>0.14</v>
      </c>
      <c r="E32" s="13">
        <v>0.18978</v>
      </c>
      <c r="F32" s="9" t="s">
        <v>81</v>
      </c>
      <c r="G32" s="1">
        <v>0.2</v>
      </c>
      <c r="H32" s="1">
        <v>0.145</v>
      </c>
      <c r="I32" s="1">
        <v>1.8</v>
      </c>
      <c r="J32" s="9" t="s">
        <v>81</v>
      </c>
      <c r="K32" s="9" t="s">
        <v>82</v>
      </c>
      <c r="L32" s="9" t="s">
        <v>87</v>
      </c>
      <c r="M32" s="15">
        <v>0.316</v>
      </c>
      <c r="N32" s="9" t="s">
        <v>81</v>
      </c>
      <c r="O32" s="15">
        <v>0.2</v>
      </c>
      <c r="P32" s="15">
        <v>0.15</v>
      </c>
      <c r="Q32" s="15">
        <v>0.379</v>
      </c>
    </row>
    <row r="33" ht="12.75" customHeight="1">
      <c r="A33" s="20" t="s">
        <v>88</v>
      </c>
      <c r="B33" s="12"/>
      <c r="C33" s="21"/>
      <c r="D33" s="12"/>
      <c r="E33" s="21"/>
      <c r="F33" s="12"/>
      <c r="G33" s="11"/>
      <c r="H33" s="11"/>
      <c r="I33" s="11"/>
      <c r="J33" s="12" t="s">
        <v>41</v>
      </c>
      <c r="K33" s="12" t="s">
        <v>41</v>
      </c>
      <c r="L33" s="12" t="s">
        <v>41</v>
      </c>
      <c r="M33" s="12" t="s">
        <v>41</v>
      </c>
      <c r="N33" s="12" t="s">
        <v>89</v>
      </c>
      <c r="O33" s="22">
        <v>0.008</v>
      </c>
      <c r="P33" s="12" t="s">
        <v>41</v>
      </c>
      <c r="Q33" s="12" t="s">
        <v>41</v>
      </c>
    </row>
    <row r="34" ht="12.0" customHeight="1">
      <c r="A34" s="1"/>
      <c r="B34" s="1"/>
      <c r="C34" s="1"/>
      <c r="D34" s="1"/>
      <c r="E34" s="1"/>
      <c r="F34" s="1"/>
      <c r="G34" s="1"/>
      <c r="H34" s="1"/>
      <c r="I34" s="3" t="s">
        <v>90</v>
      </c>
      <c r="J34" s="2"/>
      <c r="K34" s="2"/>
      <c r="L34" s="2"/>
      <c r="M34" s="2"/>
      <c r="N34" s="2"/>
      <c r="O34" s="2"/>
      <c r="P34" s="15" t="s">
        <v>91</v>
      </c>
      <c r="Q34" s="2"/>
    </row>
    <row r="35" ht="12.75" customHeight="1">
      <c r="A35" s="1"/>
      <c r="B35" s="1"/>
      <c r="C35" s="1"/>
      <c r="D35" s="3"/>
      <c r="E35" s="1"/>
      <c r="F35" s="1"/>
      <c r="G35" s="1"/>
      <c r="I35" s="1"/>
      <c r="J35" s="2"/>
      <c r="K35" s="2"/>
      <c r="L35" s="2"/>
      <c r="M35" s="2"/>
      <c r="N35" s="2"/>
      <c r="O35" s="2"/>
      <c r="P35" s="2"/>
      <c r="Q35" s="2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2"/>
      <c r="K36" s="2"/>
      <c r="L36" s="2"/>
      <c r="M36" s="2"/>
      <c r="N36" s="2"/>
      <c r="O36" s="2"/>
      <c r="P36" s="2"/>
      <c r="Q36" s="2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2"/>
      <c r="M37" s="2"/>
      <c r="N37" s="2"/>
      <c r="O37" s="2"/>
      <c r="P37" s="2"/>
      <c r="Q37" s="2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2"/>
      <c r="M38" s="2"/>
      <c r="N38" s="2"/>
      <c r="O38" s="2"/>
      <c r="P38" s="2"/>
      <c r="Q38" s="2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2"/>
      <c r="K39" s="2"/>
      <c r="L39" s="2"/>
      <c r="M39" s="2"/>
      <c r="N39" s="2"/>
      <c r="O39" s="2"/>
      <c r="P39" s="2"/>
      <c r="Q39" s="2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2"/>
      <c r="K40" s="2"/>
      <c r="L40" s="2"/>
      <c r="M40" s="2"/>
      <c r="N40" s="2"/>
      <c r="O40" s="2"/>
      <c r="P40" s="2"/>
      <c r="Q40" s="2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2"/>
      <c r="K41" s="2"/>
      <c r="L41" s="2"/>
      <c r="M41" s="2"/>
      <c r="N41" s="2"/>
      <c r="O41" s="2"/>
      <c r="P41" s="2"/>
      <c r="Q41" s="2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2"/>
      <c r="K42" s="2"/>
      <c r="L42" s="2"/>
      <c r="M42" s="2"/>
      <c r="N42" s="2"/>
      <c r="O42" s="2"/>
      <c r="P42" s="2"/>
      <c r="Q42" s="2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2"/>
      <c r="K43" s="2"/>
      <c r="L43" s="2"/>
      <c r="M43" s="2"/>
      <c r="N43" s="2"/>
      <c r="O43" s="2"/>
      <c r="P43" s="2"/>
      <c r="Q43" s="2"/>
    </row>
    <row r="44" ht="12.75" customHeight="1">
      <c r="B44" s="1"/>
      <c r="C44" s="1"/>
      <c r="D44" s="1"/>
      <c r="E44" s="1"/>
      <c r="F44" s="1"/>
      <c r="G44" s="1"/>
      <c r="H44" s="1"/>
      <c r="I44" s="1"/>
      <c r="J44" s="2"/>
      <c r="K44" s="2"/>
      <c r="L44" s="2"/>
      <c r="M44" s="2"/>
      <c r="N44" s="2"/>
      <c r="O44" s="2"/>
      <c r="P44" s="2"/>
      <c r="Q44" s="2"/>
    </row>
    <row r="45" ht="12.75" customHeight="1">
      <c r="A45" s="3" t="s">
        <v>92</v>
      </c>
      <c r="B45" s="1"/>
      <c r="C45" s="1"/>
      <c r="D45" s="1"/>
      <c r="E45" s="1"/>
      <c r="F45" s="1"/>
      <c r="G45" s="1"/>
      <c r="H45" s="1"/>
      <c r="I45" s="1"/>
      <c r="J45" s="2"/>
      <c r="K45" s="2"/>
      <c r="L45" s="2"/>
      <c r="M45" s="2"/>
      <c r="N45" s="2"/>
      <c r="O45" s="2"/>
      <c r="P45" s="2"/>
      <c r="Q45" s="2"/>
    </row>
    <row r="46" ht="12.75" customHeight="1">
      <c r="A46" s="3" t="s">
        <v>93</v>
      </c>
      <c r="B46" s="1"/>
      <c r="C46" s="1"/>
      <c r="D46" s="1"/>
      <c r="E46" s="1"/>
      <c r="F46" s="1"/>
      <c r="G46" s="1"/>
      <c r="H46" s="1"/>
      <c r="I46" s="1"/>
      <c r="J46" s="2"/>
      <c r="K46" s="2"/>
      <c r="L46" s="2"/>
      <c r="M46" s="2"/>
      <c r="N46" s="2"/>
      <c r="O46" s="2"/>
      <c r="P46" s="2"/>
      <c r="Q46" s="2"/>
    </row>
    <row r="47" ht="12.75" customHeight="1">
      <c r="A47" s="4"/>
      <c r="B47" s="5"/>
      <c r="C47" s="5"/>
      <c r="D47" s="6" t="s">
        <v>1</v>
      </c>
      <c r="E47" s="5"/>
      <c r="F47" s="5"/>
      <c r="G47" s="5"/>
      <c r="H47" s="6" t="s">
        <v>2</v>
      </c>
      <c r="I47" s="5"/>
      <c r="J47" s="7"/>
      <c r="K47" s="7"/>
      <c r="L47" s="8" t="s">
        <v>3</v>
      </c>
      <c r="M47" s="7"/>
      <c r="N47" s="7"/>
      <c r="O47" s="7"/>
      <c r="P47" s="8" t="s">
        <v>4</v>
      </c>
      <c r="Q47" s="7"/>
    </row>
    <row r="48" ht="12.75" customHeight="1">
      <c r="A48" s="3" t="s">
        <v>5</v>
      </c>
      <c r="B48" s="9" t="s">
        <v>94</v>
      </c>
      <c r="C48" s="9" t="s">
        <v>95</v>
      </c>
      <c r="D48" s="9" t="s">
        <v>96</v>
      </c>
      <c r="E48" s="9" t="s">
        <v>9</v>
      </c>
      <c r="F48" s="9" t="s">
        <v>94</v>
      </c>
      <c r="G48" s="9" t="s">
        <v>95</v>
      </c>
      <c r="H48" s="9" t="s">
        <v>96</v>
      </c>
      <c r="I48" s="9" t="s">
        <v>9</v>
      </c>
      <c r="J48" s="9" t="s">
        <v>94</v>
      </c>
      <c r="K48" s="9" t="s">
        <v>95</v>
      </c>
      <c r="L48" s="10" t="s">
        <v>8</v>
      </c>
      <c r="M48" s="9" t="s">
        <v>9</v>
      </c>
      <c r="N48" s="9" t="s">
        <v>94</v>
      </c>
      <c r="O48" s="9" t="s">
        <v>95</v>
      </c>
      <c r="P48" s="10" t="s">
        <v>8</v>
      </c>
      <c r="Q48" s="9" t="s">
        <v>9</v>
      </c>
    </row>
    <row r="49" ht="12.75" customHeight="1">
      <c r="A49" s="1" t="s">
        <v>10</v>
      </c>
      <c r="B49" s="9" t="s">
        <v>97</v>
      </c>
      <c r="C49" s="9" t="s">
        <v>6</v>
      </c>
      <c r="D49" s="9" t="s">
        <v>98</v>
      </c>
      <c r="E49" s="9" t="s">
        <v>13</v>
      </c>
      <c r="F49" s="9" t="s">
        <v>97</v>
      </c>
      <c r="G49" s="9" t="s">
        <v>6</v>
      </c>
      <c r="H49" s="9" t="s">
        <v>98</v>
      </c>
      <c r="I49" s="9" t="s">
        <v>13</v>
      </c>
      <c r="J49" s="9" t="s">
        <v>97</v>
      </c>
      <c r="K49" s="9" t="s">
        <v>6</v>
      </c>
      <c r="L49" s="9" t="s">
        <v>15</v>
      </c>
      <c r="M49" s="9" t="s">
        <v>16</v>
      </c>
      <c r="N49" s="9" t="s">
        <v>97</v>
      </c>
      <c r="O49" s="9" t="s">
        <v>6</v>
      </c>
      <c r="P49" s="9" t="s">
        <v>15</v>
      </c>
      <c r="Q49" s="9" t="s">
        <v>16</v>
      </c>
    </row>
    <row r="50" ht="12.75" customHeight="1">
      <c r="A50" s="11"/>
      <c r="B50" s="11"/>
      <c r="C50" s="12" t="s">
        <v>19</v>
      </c>
      <c r="D50" s="12" t="s">
        <v>19</v>
      </c>
      <c r="E50" s="12" t="s">
        <v>20</v>
      </c>
      <c r="F50" s="11"/>
      <c r="G50" s="12" t="s">
        <v>19</v>
      </c>
      <c r="H50" s="12" t="s">
        <v>19</v>
      </c>
      <c r="I50" s="12" t="s">
        <v>20</v>
      </c>
      <c r="J50" s="23"/>
      <c r="K50" s="12" t="s">
        <v>19</v>
      </c>
      <c r="L50" s="12" t="s">
        <v>21</v>
      </c>
      <c r="M50" s="12" t="s">
        <v>22</v>
      </c>
      <c r="N50" s="23"/>
      <c r="O50" s="12" t="s">
        <v>19</v>
      </c>
      <c r="P50" s="12" t="s">
        <v>21</v>
      </c>
      <c r="Q50" s="12" t="s">
        <v>22</v>
      </c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2"/>
      <c r="K51" s="2"/>
      <c r="L51" s="2"/>
      <c r="M51" s="2"/>
      <c r="N51" s="2"/>
      <c r="O51" s="2"/>
      <c r="P51" s="2"/>
      <c r="Q51" s="2"/>
    </row>
    <row r="52" ht="12.75" customHeight="1">
      <c r="A52" s="3" t="s">
        <v>99</v>
      </c>
      <c r="B52" s="9"/>
      <c r="C52" s="9"/>
      <c r="D52" s="9"/>
      <c r="E52" s="9"/>
      <c r="F52" s="1"/>
      <c r="G52" s="1"/>
      <c r="H52" s="1"/>
      <c r="I52" s="1"/>
      <c r="J52" s="2"/>
      <c r="K52" s="2"/>
      <c r="L52" s="2"/>
      <c r="M52" s="2"/>
      <c r="N52" s="2"/>
      <c r="O52" s="2"/>
      <c r="P52" s="2"/>
      <c r="Q52" s="2"/>
    </row>
    <row r="53" ht="12.75" customHeight="1">
      <c r="A53" s="3" t="s">
        <v>100</v>
      </c>
      <c r="B53" s="24">
        <v>9.0</v>
      </c>
      <c r="C53" s="9" t="s">
        <v>41</v>
      </c>
      <c r="D53" s="9" t="s">
        <v>41</v>
      </c>
      <c r="E53" s="1">
        <v>0.0</v>
      </c>
      <c r="F53" s="25">
        <v>6.0</v>
      </c>
      <c r="G53" s="9" t="s">
        <v>41</v>
      </c>
      <c r="H53" s="9" t="s">
        <v>41</v>
      </c>
      <c r="I53" s="9" t="s">
        <v>41</v>
      </c>
      <c r="J53" s="26">
        <v>7.0</v>
      </c>
      <c r="K53" s="9" t="s">
        <v>41</v>
      </c>
      <c r="L53" s="9" t="s">
        <v>41</v>
      </c>
      <c r="M53" s="9" t="s">
        <v>36</v>
      </c>
      <c r="N53" s="26">
        <v>7.0</v>
      </c>
      <c r="O53" s="9" t="s">
        <v>41</v>
      </c>
      <c r="P53" s="9" t="s">
        <v>41</v>
      </c>
      <c r="Q53" s="15">
        <v>0.001</v>
      </c>
    </row>
    <row r="54" ht="12.75" customHeight="1">
      <c r="A54" s="3" t="s">
        <v>101</v>
      </c>
      <c r="B54" s="24">
        <v>1.0</v>
      </c>
      <c r="C54" s="1">
        <v>0.0</v>
      </c>
      <c r="D54" s="9" t="s">
        <v>41</v>
      </c>
      <c r="E54" s="1">
        <v>0.0</v>
      </c>
      <c r="F54" s="25">
        <v>1.0</v>
      </c>
      <c r="G54" s="9" t="s">
        <v>41</v>
      </c>
      <c r="H54" s="9" t="s">
        <v>41</v>
      </c>
      <c r="I54" s="1">
        <v>0.0</v>
      </c>
      <c r="J54" s="26">
        <v>1.0</v>
      </c>
      <c r="K54" s="9" t="s">
        <v>41</v>
      </c>
      <c r="L54" s="9" t="s">
        <v>41</v>
      </c>
      <c r="M54" s="9" t="s">
        <v>36</v>
      </c>
      <c r="N54" s="26">
        <v>1.0</v>
      </c>
      <c r="O54" s="9" t="s">
        <v>41</v>
      </c>
      <c r="P54" s="9" t="s">
        <v>41</v>
      </c>
      <c r="Q54" s="19">
        <v>0.0</v>
      </c>
    </row>
    <row r="55" ht="12.75" customHeight="1">
      <c r="A55" s="3" t="s">
        <v>102</v>
      </c>
      <c r="B55" s="24">
        <v>4.0</v>
      </c>
      <c r="C55" s="1">
        <v>0.0</v>
      </c>
      <c r="D55" s="9" t="s">
        <v>41</v>
      </c>
      <c r="E55" s="1">
        <v>0.0</v>
      </c>
      <c r="F55" s="25">
        <v>4.0</v>
      </c>
      <c r="G55" s="9" t="s">
        <v>41</v>
      </c>
      <c r="H55" s="9" t="s">
        <v>41</v>
      </c>
      <c r="I55" s="1">
        <v>0.0</v>
      </c>
      <c r="J55" s="26">
        <v>3.0</v>
      </c>
      <c r="K55" s="9" t="s">
        <v>36</v>
      </c>
      <c r="L55" s="9" t="s">
        <v>41</v>
      </c>
      <c r="M55" s="9" t="s">
        <v>36</v>
      </c>
      <c r="N55" s="26">
        <v>3.0</v>
      </c>
      <c r="O55" s="19">
        <v>0.0</v>
      </c>
      <c r="P55" s="9" t="s">
        <v>41</v>
      </c>
      <c r="Q55" s="19">
        <v>0.0</v>
      </c>
    </row>
    <row r="56" ht="12.75" customHeight="1">
      <c r="A56" s="3" t="s">
        <v>103</v>
      </c>
      <c r="B56" s="24">
        <v>2.0</v>
      </c>
      <c r="C56" s="9" t="s">
        <v>41</v>
      </c>
      <c r="D56" s="9" t="s">
        <v>41</v>
      </c>
      <c r="E56" s="9" t="s">
        <v>41</v>
      </c>
      <c r="F56" s="25">
        <v>2.0</v>
      </c>
      <c r="G56" s="9" t="s">
        <v>41</v>
      </c>
      <c r="H56" s="9" t="s">
        <v>41</v>
      </c>
      <c r="I56" s="9" t="s">
        <v>41</v>
      </c>
      <c r="J56" s="26">
        <v>3.0</v>
      </c>
      <c r="K56" s="9" t="s">
        <v>41</v>
      </c>
      <c r="L56" s="9" t="s">
        <v>41</v>
      </c>
      <c r="M56" s="9" t="s">
        <v>41</v>
      </c>
      <c r="N56" s="26">
        <v>3.0</v>
      </c>
      <c r="O56" s="19" t="s">
        <v>41</v>
      </c>
      <c r="P56" s="9" t="s">
        <v>41</v>
      </c>
      <c r="Q56" s="15">
        <v>0.018</v>
      </c>
    </row>
    <row r="57" ht="12.75" customHeight="1">
      <c r="A57" s="3" t="s">
        <v>104</v>
      </c>
      <c r="B57" s="24">
        <v>1.0</v>
      </c>
      <c r="C57" s="9" t="s">
        <v>41</v>
      </c>
      <c r="D57" s="9" t="s">
        <v>41</v>
      </c>
      <c r="E57" s="9" t="s">
        <v>41</v>
      </c>
      <c r="F57" s="25">
        <v>1.0</v>
      </c>
      <c r="G57" s="9" t="s">
        <v>41</v>
      </c>
      <c r="H57" s="9" t="s">
        <v>41</v>
      </c>
      <c r="I57" s="1">
        <v>0.0</v>
      </c>
      <c r="J57" s="26">
        <v>2.0</v>
      </c>
      <c r="K57" s="9" t="s">
        <v>41</v>
      </c>
      <c r="L57" s="9" t="s">
        <v>41</v>
      </c>
      <c r="M57" s="9" t="s">
        <v>41</v>
      </c>
      <c r="N57" s="26">
        <v>2.0</v>
      </c>
      <c r="O57" s="19" t="s">
        <v>41</v>
      </c>
      <c r="P57" s="9" t="s">
        <v>41</v>
      </c>
      <c r="Q57" s="15">
        <v>0.011</v>
      </c>
    </row>
    <row r="58" ht="12.75" customHeight="1">
      <c r="A58" s="3" t="s">
        <v>105</v>
      </c>
      <c r="B58" s="24">
        <v>2.0</v>
      </c>
      <c r="C58" s="9">
        <v>0.692</v>
      </c>
      <c r="D58" s="9" t="s">
        <v>41</v>
      </c>
      <c r="E58" s="13">
        <v>0.012</v>
      </c>
      <c r="F58" s="25">
        <v>2.0</v>
      </c>
      <c r="G58" s="27">
        <v>0.692</v>
      </c>
      <c r="H58" s="9" t="s">
        <v>41</v>
      </c>
      <c r="I58" s="1">
        <v>0.034</v>
      </c>
      <c r="J58" s="26">
        <v>2.0</v>
      </c>
      <c r="K58" s="15">
        <v>0.692</v>
      </c>
      <c r="L58" s="9" t="s">
        <v>41</v>
      </c>
      <c r="M58" s="15">
        <v>0.048</v>
      </c>
      <c r="N58" s="26">
        <v>2.0</v>
      </c>
      <c r="O58" s="15">
        <v>0.692</v>
      </c>
      <c r="P58" s="9" t="s">
        <v>41</v>
      </c>
      <c r="Q58" s="15">
        <v>0.011</v>
      </c>
    </row>
    <row r="59" ht="12.75" customHeight="1">
      <c r="A59" s="3" t="s">
        <v>106</v>
      </c>
      <c r="B59" s="24">
        <v>1.0</v>
      </c>
      <c r="C59" s="9">
        <v>0.255</v>
      </c>
      <c r="D59" s="9" t="s">
        <v>41</v>
      </c>
      <c r="E59" s="13">
        <v>0.015</v>
      </c>
      <c r="F59" s="25">
        <v>1.0</v>
      </c>
      <c r="G59" s="27">
        <v>0.255</v>
      </c>
      <c r="H59" s="9" t="s">
        <v>41</v>
      </c>
      <c r="I59" s="1">
        <v>0.001</v>
      </c>
      <c r="J59" s="26">
        <v>2.0</v>
      </c>
      <c r="K59" s="15">
        <v>0.505</v>
      </c>
      <c r="L59" s="9" t="s">
        <v>41</v>
      </c>
      <c r="M59" s="15">
        <v>0.011</v>
      </c>
      <c r="N59" s="26">
        <v>2.0</v>
      </c>
      <c r="O59" s="15">
        <v>0.505</v>
      </c>
      <c r="P59" s="9" t="s">
        <v>41</v>
      </c>
      <c r="Q59" s="15">
        <v>0.0</v>
      </c>
    </row>
    <row r="60" ht="12.75" customHeight="1">
      <c r="A60" s="3" t="s">
        <v>107</v>
      </c>
      <c r="B60" s="24">
        <v>1.0</v>
      </c>
      <c r="C60" s="9">
        <v>0.052</v>
      </c>
      <c r="D60" s="9" t="s">
        <v>41</v>
      </c>
      <c r="E60" s="13">
        <v>0.037</v>
      </c>
      <c r="F60" s="25">
        <v>2.0</v>
      </c>
      <c r="G60" s="27">
        <v>0.152</v>
      </c>
      <c r="H60" s="9" t="s">
        <v>41</v>
      </c>
      <c r="I60" s="1">
        <v>0.037</v>
      </c>
      <c r="J60" s="26">
        <v>2.0</v>
      </c>
      <c r="K60" s="15">
        <v>0.152</v>
      </c>
      <c r="L60" s="9" t="s">
        <v>41</v>
      </c>
      <c r="M60" s="15">
        <v>0.101</v>
      </c>
      <c r="N60" s="26">
        <v>2.0</v>
      </c>
      <c r="O60" s="15">
        <v>0.152</v>
      </c>
      <c r="P60" s="9" t="s">
        <v>41</v>
      </c>
      <c r="Q60" s="15">
        <v>0.082</v>
      </c>
    </row>
    <row r="61" ht="12.75" customHeight="1">
      <c r="A61" s="3" t="s">
        <v>108</v>
      </c>
      <c r="B61" s="24">
        <v>1.0</v>
      </c>
      <c r="C61" s="9" t="s">
        <v>41</v>
      </c>
      <c r="D61" s="9" t="s">
        <v>41</v>
      </c>
      <c r="E61" s="9" t="s">
        <v>41</v>
      </c>
      <c r="F61" s="25">
        <v>1.0</v>
      </c>
      <c r="G61" s="9" t="s">
        <v>41</v>
      </c>
      <c r="H61" s="9" t="s">
        <v>41</v>
      </c>
      <c r="I61" s="9" t="s">
        <v>41</v>
      </c>
      <c r="J61" s="26">
        <v>3.0</v>
      </c>
      <c r="K61" s="9" t="s">
        <v>41</v>
      </c>
      <c r="L61" s="9" t="s">
        <v>41</v>
      </c>
      <c r="M61" s="9" t="s">
        <v>41</v>
      </c>
      <c r="N61" s="26">
        <v>3.0</v>
      </c>
      <c r="O61" s="9" t="s">
        <v>41</v>
      </c>
      <c r="P61" s="9" t="s">
        <v>41</v>
      </c>
      <c r="Q61" s="15">
        <v>0.003</v>
      </c>
    </row>
    <row r="62" ht="12.75" customHeight="1">
      <c r="A62" s="3" t="s">
        <v>109</v>
      </c>
      <c r="B62" s="24">
        <v>1.0</v>
      </c>
      <c r="C62" s="9" t="s">
        <v>41</v>
      </c>
      <c r="D62" s="9" t="s">
        <v>41</v>
      </c>
      <c r="E62" s="9" t="s">
        <v>41</v>
      </c>
      <c r="F62" s="25">
        <v>1.0</v>
      </c>
      <c r="G62" s="9" t="s">
        <v>41</v>
      </c>
      <c r="H62" s="9" t="s">
        <v>41</v>
      </c>
      <c r="I62" s="9" t="s">
        <v>41</v>
      </c>
      <c r="J62" s="26">
        <v>2.0</v>
      </c>
      <c r="K62" s="9" t="s">
        <v>41</v>
      </c>
      <c r="L62" s="9" t="s">
        <v>41</v>
      </c>
      <c r="M62" s="9" t="s">
        <v>41</v>
      </c>
      <c r="N62" s="26">
        <v>2.0</v>
      </c>
      <c r="O62" s="9" t="s">
        <v>41</v>
      </c>
      <c r="P62" s="9" t="s">
        <v>41</v>
      </c>
      <c r="Q62" s="15" t="s">
        <v>41</v>
      </c>
    </row>
    <row r="63" ht="12.75" customHeight="1">
      <c r="A63" s="3" t="s">
        <v>110</v>
      </c>
      <c r="B63" s="24">
        <v>1.0</v>
      </c>
      <c r="C63" s="9" t="s">
        <v>41</v>
      </c>
      <c r="D63" s="9" t="s">
        <v>41</v>
      </c>
      <c r="E63" s="9" t="s">
        <v>41</v>
      </c>
      <c r="F63" s="25">
        <v>2.0</v>
      </c>
      <c r="G63" s="9" t="s">
        <v>41</v>
      </c>
      <c r="H63" s="9" t="s">
        <v>41</v>
      </c>
      <c r="I63" s="9" t="s">
        <v>41</v>
      </c>
      <c r="J63" s="26">
        <v>5.0</v>
      </c>
      <c r="K63" s="9" t="s">
        <v>41</v>
      </c>
      <c r="L63" s="9" t="s">
        <v>41</v>
      </c>
      <c r="M63" s="9" t="s">
        <v>41</v>
      </c>
      <c r="N63" s="26">
        <v>5.0</v>
      </c>
      <c r="O63" s="9" t="s">
        <v>41</v>
      </c>
      <c r="P63" s="9" t="s">
        <v>41</v>
      </c>
      <c r="Q63" s="15">
        <v>0.069</v>
      </c>
    </row>
    <row r="64" ht="12.75" customHeight="1">
      <c r="A64" s="3" t="s">
        <v>111</v>
      </c>
      <c r="B64" s="24">
        <v>1.0</v>
      </c>
      <c r="C64" s="9" t="s">
        <v>41</v>
      </c>
      <c r="D64" s="9" t="s">
        <v>41</v>
      </c>
      <c r="E64" s="9" t="s">
        <v>41</v>
      </c>
      <c r="F64" s="25">
        <v>1.0</v>
      </c>
      <c r="G64" s="9" t="s">
        <v>41</v>
      </c>
      <c r="H64" s="9" t="s">
        <v>41</v>
      </c>
      <c r="I64" s="9" t="s">
        <v>41</v>
      </c>
      <c r="J64" s="26">
        <v>3.0</v>
      </c>
      <c r="K64" s="9" t="s">
        <v>41</v>
      </c>
      <c r="L64" s="9" t="s">
        <v>41</v>
      </c>
      <c r="M64" s="9" t="s">
        <v>41</v>
      </c>
      <c r="N64" s="26">
        <v>3.0</v>
      </c>
      <c r="O64" s="9" t="s">
        <v>41</v>
      </c>
      <c r="P64" s="9" t="s">
        <v>41</v>
      </c>
      <c r="Q64" s="15">
        <v>0.069</v>
      </c>
    </row>
    <row r="65" ht="12.75" customHeight="1">
      <c r="A65" s="3" t="s">
        <v>112</v>
      </c>
      <c r="B65" s="24"/>
      <c r="C65" s="9"/>
      <c r="D65" s="9"/>
      <c r="E65" s="9"/>
      <c r="F65" s="25" t="s">
        <v>41</v>
      </c>
      <c r="G65" s="25" t="s">
        <v>41</v>
      </c>
      <c r="H65" s="25" t="s">
        <v>41</v>
      </c>
      <c r="I65" s="25" t="s">
        <v>41</v>
      </c>
      <c r="J65" s="26">
        <v>1.0</v>
      </c>
      <c r="K65" s="9" t="s">
        <v>41</v>
      </c>
      <c r="L65" s="9" t="s">
        <v>41</v>
      </c>
      <c r="M65" s="9" t="s">
        <v>41</v>
      </c>
      <c r="N65" s="26">
        <v>1.0</v>
      </c>
      <c r="O65" s="9" t="s">
        <v>41</v>
      </c>
      <c r="P65" s="9" t="s">
        <v>41</v>
      </c>
      <c r="Q65" s="15" t="s">
        <v>41</v>
      </c>
    </row>
    <row r="66" ht="12.75" customHeight="1">
      <c r="A66" s="3" t="s">
        <v>113</v>
      </c>
      <c r="B66" s="24"/>
      <c r="C66" s="9"/>
      <c r="D66" s="9"/>
      <c r="E66" s="9"/>
      <c r="F66" s="25" t="s">
        <v>41</v>
      </c>
      <c r="G66" s="25" t="s">
        <v>41</v>
      </c>
      <c r="H66" s="25" t="s">
        <v>41</v>
      </c>
      <c r="I66" s="25" t="s">
        <v>41</v>
      </c>
      <c r="J66" s="26">
        <v>2.0</v>
      </c>
      <c r="K66" s="9" t="s">
        <v>41</v>
      </c>
      <c r="L66" s="9" t="s">
        <v>41</v>
      </c>
      <c r="M66" s="9" t="s">
        <v>41</v>
      </c>
      <c r="N66" s="26">
        <v>2.0</v>
      </c>
      <c r="O66" s="9" t="s">
        <v>41</v>
      </c>
      <c r="P66" s="9" t="s">
        <v>41</v>
      </c>
      <c r="Q66" s="9" t="s">
        <v>41</v>
      </c>
    </row>
    <row r="67" ht="12.75" customHeight="1">
      <c r="A67" s="3" t="s">
        <v>114</v>
      </c>
      <c r="B67" s="24"/>
      <c r="C67" s="9"/>
      <c r="D67" s="9"/>
      <c r="E67" s="9"/>
      <c r="F67" s="25" t="s">
        <v>41</v>
      </c>
      <c r="G67" s="25" t="s">
        <v>41</v>
      </c>
      <c r="H67" s="25" t="s">
        <v>41</v>
      </c>
      <c r="I67" s="25" t="s">
        <v>41</v>
      </c>
      <c r="J67" s="26">
        <v>1.0</v>
      </c>
      <c r="K67" s="9" t="s">
        <v>41</v>
      </c>
      <c r="L67" s="9" t="s">
        <v>41</v>
      </c>
      <c r="M67" s="9" t="s">
        <v>41</v>
      </c>
      <c r="N67" s="26">
        <v>1.0</v>
      </c>
      <c r="O67" s="9" t="s">
        <v>41</v>
      </c>
      <c r="P67" s="9" t="s">
        <v>41</v>
      </c>
      <c r="Q67" s="9" t="s">
        <v>41</v>
      </c>
    </row>
    <row r="68" ht="12.75" customHeight="1">
      <c r="A68" s="3" t="s">
        <v>115</v>
      </c>
      <c r="B68" s="24"/>
      <c r="C68" s="9"/>
      <c r="D68" s="9"/>
      <c r="E68" s="9"/>
      <c r="F68" s="25" t="s">
        <v>41</v>
      </c>
      <c r="G68" s="25" t="s">
        <v>41</v>
      </c>
      <c r="H68" s="25" t="s">
        <v>41</v>
      </c>
      <c r="I68" s="25" t="s">
        <v>41</v>
      </c>
      <c r="J68" s="26">
        <v>1.0</v>
      </c>
      <c r="K68" s="9" t="s">
        <v>41</v>
      </c>
      <c r="L68" s="9" t="s">
        <v>41</v>
      </c>
      <c r="M68" s="9" t="s">
        <v>41</v>
      </c>
      <c r="N68" s="26">
        <v>1.0</v>
      </c>
      <c r="O68" s="9" t="s">
        <v>41</v>
      </c>
      <c r="P68" s="9" t="s">
        <v>41</v>
      </c>
      <c r="Q68" s="9" t="s">
        <v>41</v>
      </c>
    </row>
    <row r="69" ht="12.75" customHeight="1">
      <c r="A69" s="3" t="s">
        <v>116</v>
      </c>
      <c r="B69" s="24"/>
      <c r="C69" s="9"/>
      <c r="D69" s="9"/>
      <c r="E69" s="9"/>
      <c r="F69" s="25"/>
      <c r="G69" s="25"/>
      <c r="H69" s="25"/>
      <c r="I69" s="25"/>
      <c r="J69" s="9" t="s">
        <v>41</v>
      </c>
      <c r="K69" s="9" t="s">
        <v>41</v>
      </c>
      <c r="L69" s="9" t="s">
        <v>41</v>
      </c>
      <c r="M69" s="9" t="s">
        <v>41</v>
      </c>
      <c r="N69" s="26">
        <v>1.0</v>
      </c>
      <c r="O69" s="9" t="s">
        <v>41</v>
      </c>
      <c r="P69" s="9" t="s">
        <v>41</v>
      </c>
      <c r="Q69" s="9" t="s">
        <v>41</v>
      </c>
    </row>
    <row r="70" ht="12.75" customHeight="1">
      <c r="A70" s="3" t="s">
        <v>117</v>
      </c>
      <c r="B70" s="24"/>
      <c r="C70" s="1"/>
      <c r="D70" s="1"/>
      <c r="E70" s="1"/>
      <c r="F70" s="1"/>
      <c r="G70" s="24"/>
      <c r="H70" s="1"/>
      <c r="I70" s="1"/>
      <c r="J70" s="2"/>
      <c r="K70" s="2"/>
      <c r="L70" s="2"/>
      <c r="M70" s="9"/>
      <c r="N70" s="2"/>
      <c r="O70" s="2"/>
      <c r="P70" s="9"/>
      <c r="Q70" s="9"/>
    </row>
    <row r="71" ht="12.75" customHeight="1">
      <c r="A71" s="3" t="s">
        <v>118</v>
      </c>
      <c r="B71" s="24">
        <v>4.0</v>
      </c>
      <c r="C71" s="9">
        <v>3.6</v>
      </c>
      <c r="D71" s="9" t="s">
        <v>41</v>
      </c>
      <c r="E71" s="13">
        <v>0.028</v>
      </c>
      <c r="F71" s="25">
        <v>4.0</v>
      </c>
      <c r="G71" s="9" t="s">
        <v>41</v>
      </c>
      <c r="H71" s="9" t="s">
        <v>41</v>
      </c>
      <c r="I71" s="1">
        <v>0.1</v>
      </c>
      <c r="J71" s="26">
        <v>4.0</v>
      </c>
      <c r="K71" s="19">
        <v>4.0</v>
      </c>
      <c r="L71" s="9" t="s">
        <v>41</v>
      </c>
      <c r="M71" s="15">
        <v>0.038</v>
      </c>
      <c r="N71" s="26">
        <v>4.0</v>
      </c>
      <c r="O71" s="15">
        <v>3.6</v>
      </c>
      <c r="P71" s="9" t="s">
        <v>41</v>
      </c>
      <c r="Q71" s="15">
        <v>0.038</v>
      </c>
    </row>
    <row r="72" ht="12.75" customHeight="1">
      <c r="A72" s="3" t="s">
        <v>119</v>
      </c>
      <c r="B72" s="24">
        <v>2.0</v>
      </c>
      <c r="C72" s="9">
        <v>0.458</v>
      </c>
      <c r="D72" s="9" t="s">
        <v>41</v>
      </c>
      <c r="E72" s="9" t="s">
        <v>41</v>
      </c>
      <c r="F72" s="25">
        <v>2.0</v>
      </c>
      <c r="G72" s="9" t="s">
        <v>41</v>
      </c>
      <c r="H72" s="9" t="s">
        <v>41</v>
      </c>
      <c r="I72" s="9" t="s">
        <v>41</v>
      </c>
      <c r="J72" s="26">
        <v>2.0</v>
      </c>
      <c r="K72" s="15">
        <v>0.458</v>
      </c>
      <c r="L72" s="9" t="s">
        <v>41</v>
      </c>
      <c r="M72" s="15" t="s">
        <v>41</v>
      </c>
      <c r="N72" s="26">
        <v>2.0</v>
      </c>
      <c r="O72" s="15">
        <v>0.458</v>
      </c>
      <c r="P72" s="9" t="s">
        <v>41</v>
      </c>
      <c r="Q72" s="15" t="s">
        <v>41</v>
      </c>
    </row>
    <row r="73" ht="12.75" customHeight="1">
      <c r="A73" s="3" t="s">
        <v>120</v>
      </c>
      <c r="B73" s="24">
        <v>5.0</v>
      </c>
      <c r="C73" s="9">
        <v>1.949</v>
      </c>
      <c r="D73" s="9" t="s">
        <v>41</v>
      </c>
      <c r="E73" s="13">
        <v>0.013</v>
      </c>
      <c r="F73" s="25">
        <v>5.0</v>
      </c>
      <c r="G73" s="9" t="s">
        <v>41</v>
      </c>
      <c r="H73" s="9" t="s">
        <v>41</v>
      </c>
      <c r="I73" s="1">
        <v>0.015</v>
      </c>
      <c r="J73" s="26">
        <v>5.0</v>
      </c>
      <c r="K73" s="15">
        <v>1.949</v>
      </c>
      <c r="L73" s="9" t="s">
        <v>41</v>
      </c>
      <c r="M73" s="15">
        <v>0.007</v>
      </c>
      <c r="N73" s="26">
        <v>5.0</v>
      </c>
      <c r="O73" s="15">
        <v>1.949</v>
      </c>
      <c r="P73" s="9" t="s">
        <v>41</v>
      </c>
      <c r="Q73" s="15">
        <v>0.004</v>
      </c>
    </row>
    <row r="74" ht="12.75" customHeight="1">
      <c r="A74" s="3" t="s">
        <v>121</v>
      </c>
      <c r="B74" s="24">
        <v>2.0</v>
      </c>
      <c r="C74" s="9">
        <v>0.225</v>
      </c>
      <c r="D74" s="9" t="s">
        <v>41</v>
      </c>
      <c r="E74" s="13">
        <v>0.031</v>
      </c>
      <c r="F74" s="25">
        <v>2.0</v>
      </c>
      <c r="G74" s="9" t="s">
        <v>41</v>
      </c>
      <c r="H74" s="9" t="s">
        <v>41</v>
      </c>
      <c r="I74" s="1">
        <v>0.002</v>
      </c>
      <c r="J74" s="26">
        <v>2.0</v>
      </c>
      <c r="K74" s="15">
        <v>0.225</v>
      </c>
      <c r="L74" s="9" t="s">
        <v>41</v>
      </c>
      <c r="M74" s="15">
        <v>0.005</v>
      </c>
      <c r="N74" s="26">
        <v>2.0</v>
      </c>
      <c r="O74" s="15">
        <v>0.225</v>
      </c>
      <c r="P74" s="9" t="s">
        <v>41</v>
      </c>
      <c r="Q74" s="15">
        <v>0.015</v>
      </c>
    </row>
    <row r="75" ht="12.75" customHeight="1">
      <c r="A75" s="3" t="s">
        <v>122</v>
      </c>
      <c r="B75" s="24">
        <v>1.0</v>
      </c>
      <c r="C75" s="9">
        <v>0.288</v>
      </c>
      <c r="D75" s="9" t="s">
        <v>41</v>
      </c>
      <c r="E75" s="13">
        <v>0.017</v>
      </c>
      <c r="F75" s="25">
        <v>1.0</v>
      </c>
      <c r="G75" s="9" t="s">
        <v>41</v>
      </c>
      <c r="H75" s="9" t="s">
        <v>41</v>
      </c>
      <c r="I75" s="1">
        <v>0.0</v>
      </c>
      <c r="J75" s="26">
        <v>1.0</v>
      </c>
      <c r="K75" s="15">
        <v>0.288</v>
      </c>
      <c r="L75" s="9" t="s">
        <v>41</v>
      </c>
      <c r="M75" s="15">
        <v>0.169</v>
      </c>
      <c r="N75" s="26">
        <v>1.0</v>
      </c>
      <c r="O75" s="15">
        <v>0.288</v>
      </c>
      <c r="P75" s="9" t="s">
        <v>41</v>
      </c>
      <c r="Q75" s="15">
        <v>0.169</v>
      </c>
    </row>
    <row r="76" ht="12.75" customHeight="1">
      <c r="A76" s="3" t="s">
        <v>123</v>
      </c>
      <c r="B76" s="24"/>
      <c r="C76" s="9"/>
      <c r="D76" s="9"/>
      <c r="E76" s="13"/>
      <c r="F76" s="25"/>
      <c r="G76" s="9"/>
      <c r="H76" s="9"/>
      <c r="I76" s="1"/>
      <c r="J76" s="9" t="s">
        <v>41</v>
      </c>
      <c r="K76" s="9" t="s">
        <v>41</v>
      </c>
      <c r="L76" s="9" t="s">
        <v>41</v>
      </c>
      <c r="M76" s="9" t="s">
        <v>41</v>
      </c>
      <c r="N76" s="26">
        <v>2.0</v>
      </c>
      <c r="O76" s="15">
        <v>0.563</v>
      </c>
      <c r="P76" s="9" t="s">
        <v>41</v>
      </c>
      <c r="Q76" s="9" t="s">
        <v>41</v>
      </c>
    </row>
    <row r="77" ht="12.75" customHeight="1">
      <c r="A77" s="20" t="s">
        <v>124</v>
      </c>
      <c r="B77" s="28"/>
      <c r="C77" s="12"/>
      <c r="D77" s="12"/>
      <c r="E77" s="21"/>
      <c r="F77" s="29"/>
      <c r="G77" s="12"/>
      <c r="H77" s="12"/>
      <c r="I77" s="11"/>
      <c r="J77" s="12" t="s">
        <v>41</v>
      </c>
      <c r="K77" s="12" t="s">
        <v>41</v>
      </c>
      <c r="L77" s="12" t="s">
        <v>41</v>
      </c>
      <c r="M77" s="12" t="s">
        <v>41</v>
      </c>
      <c r="N77" s="30">
        <v>1.0</v>
      </c>
      <c r="O77" s="22">
        <v>0.09</v>
      </c>
      <c r="P77" s="12" t="s">
        <v>41</v>
      </c>
      <c r="Q77" s="12" t="s">
        <v>41</v>
      </c>
    </row>
    <row r="78" ht="12.75" customHeight="1">
      <c r="A78" s="3" t="s">
        <v>125</v>
      </c>
      <c r="B78" s="1"/>
      <c r="C78" s="1"/>
      <c r="D78" s="1"/>
      <c r="E78" s="1"/>
      <c r="F78" s="1"/>
      <c r="G78" s="1"/>
      <c r="H78" s="1"/>
      <c r="I78" s="1"/>
      <c r="J78" s="2"/>
      <c r="K78" s="2"/>
      <c r="L78" s="2"/>
      <c r="M78" s="2"/>
      <c r="N78" s="2"/>
      <c r="O78" s="2"/>
      <c r="P78" s="2"/>
      <c r="Q78" s="2"/>
    </row>
    <row r="79" ht="12.75" customHeight="1">
      <c r="A79" s="3" t="s">
        <v>126</v>
      </c>
      <c r="B79" s="1"/>
      <c r="C79" s="1"/>
      <c r="D79" s="1"/>
      <c r="E79" s="1"/>
      <c r="F79" s="1"/>
      <c r="G79" s="1"/>
      <c r="H79" s="1"/>
      <c r="I79" s="1"/>
      <c r="J79" s="2"/>
      <c r="K79" s="2"/>
      <c r="L79" s="2"/>
      <c r="M79" s="2"/>
      <c r="N79" s="2"/>
      <c r="O79" s="2"/>
      <c r="P79" s="2"/>
      <c r="Q79" s="2"/>
    </row>
    <row r="80" ht="12.75" customHeight="1">
      <c r="B80" s="1"/>
      <c r="C80" s="1"/>
      <c r="D80" s="1"/>
      <c r="E80" s="1"/>
      <c r="F80" s="1"/>
      <c r="G80" s="1"/>
      <c r="H80" s="1"/>
      <c r="I80" s="1"/>
      <c r="J80" s="2"/>
      <c r="K80" s="2"/>
      <c r="L80" s="2"/>
      <c r="M80" s="2"/>
      <c r="N80" s="2"/>
      <c r="O80" s="2"/>
      <c r="P80" s="2"/>
      <c r="Q80" s="2"/>
    </row>
    <row r="81" ht="12.75" customHeight="1">
      <c r="J81" s="2"/>
      <c r="K81" s="2"/>
      <c r="L81" s="2"/>
      <c r="M81" s="2"/>
      <c r="N81" s="2"/>
      <c r="O81" s="2"/>
      <c r="P81" s="2"/>
      <c r="Q81" s="2"/>
    </row>
    <row r="82" ht="12.75" customHeight="1">
      <c r="J82" s="2"/>
      <c r="K82" s="2"/>
      <c r="L82" s="2"/>
      <c r="M82" s="2"/>
      <c r="N82" s="2"/>
      <c r="O82" s="2"/>
      <c r="P82" s="2"/>
      <c r="Q82" s="2"/>
    </row>
    <row r="83" ht="12.75" customHeight="1">
      <c r="J83" s="2"/>
      <c r="K83" s="2"/>
      <c r="L83" s="2"/>
      <c r="M83" s="2"/>
      <c r="N83" s="2"/>
      <c r="O83" s="2"/>
      <c r="P83" s="2"/>
      <c r="Q83" s="2"/>
    </row>
    <row r="84" ht="12.75" customHeight="1">
      <c r="J84" s="2"/>
      <c r="K84" s="2"/>
      <c r="L84" s="2"/>
      <c r="M84" s="2"/>
      <c r="N84" s="2"/>
      <c r="O84" s="2"/>
      <c r="P84" s="2"/>
      <c r="Q84" s="2"/>
    </row>
    <row r="85" ht="12.75" customHeight="1">
      <c r="J85" s="2"/>
      <c r="K85" s="2"/>
      <c r="L85" s="2"/>
      <c r="M85" s="2"/>
      <c r="N85" s="2"/>
      <c r="O85" s="2"/>
      <c r="P85" s="2"/>
      <c r="Q85" s="2"/>
    </row>
    <row r="86" ht="12.75" customHeight="1">
      <c r="J86" s="2"/>
      <c r="K86" s="2"/>
      <c r="L86" s="2"/>
      <c r="M86" s="2"/>
      <c r="N86" s="2"/>
      <c r="O86" s="2"/>
      <c r="P86" s="2"/>
      <c r="Q86" s="2"/>
    </row>
    <row r="87" ht="12.75" customHeight="1">
      <c r="J87" s="2"/>
      <c r="K87" s="2"/>
      <c r="L87" s="2"/>
      <c r="M87" s="2"/>
      <c r="N87" s="2"/>
      <c r="O87" s="2"/>
      <c r="P87" s="2"/>
      <c r="Q87" s="2"/>
    </row>
    <row r="88" ht="12.75" customHeight="1">
      <c r="J88" s="2"/>
      <c r="K88" s="2"/>
      <c r="L88" s="2"/>
      <c r="M88" s="2"/>
      <c r="N88" s="2"/>
      <c r="O88" s="2"/>
      <c r="P88" s="2"/>
      <c r="Q88" s="2"/>
    </row>
    <row r="89" ht="12.75" customHeight="1">
      <c r="J89" s="2"/>
      <c r="K89" s="2"/>
      <c r="L89" s="2"/>
      <c r="M89" s="2"/>
      <c r="N89" s="2"/>
      <c r="O89" s="2"/>
      <c r="P89" s="2"/>
      <c r="Q89" s="2"/>
    </row>
    <row r="90" ht="12.75" customHeight="1">
      <c r="J90" s="2"/>
      <c r="K90" s="2"/>
      <c r="L90" s="2"/>
      <c r="M90" s="2"/>
      <c r="N90" s="2"/>
      <c r="O90" s="2"/>
      <c r="P90" s="2"/>
      <c r="Q90" s="2"/>
    </row>
    <row r="91" ht="12.75" customHeight="1">
      <c r="J91" s="2"/>
      <c r="K91" s="2"/>
      <c r="L91" s="2"/>
      <c r="M91" s="2"/>
      <c r="N91" s="2"/>
      <c r="O91" s="2"/>
      <c r="P91" s="2"/>
      <c r="Q91" s="2"/>
    </row>
    <row r="92" ht="12.75" customHeight="1">
      <c r="J92" s="2"/>
      <c r="K92" s="2"/>
      <c r="L92" s="2"/>
      <c r="M92" s="2"/>
      <c r="N92" s="2"/>
      <c r="O92" s="2"/>
      <c r="P92" s="2"/>
      <c r="Q92" s="2"/>
    </row>
    <row r="93" ht="12.75" customHeight="1">
      <c r="J93" s="2"/>
      <c r="K93" s="2"/>
      <c r="L93" s="2"/>
      <c r="M93" s="2"/>
      <c r="N93" s="2"/>
      <c r="O93" s="2"/>
      <c r="P93" s="2"/>
      <c r="Q93" s="2"/>
    </row>
    <row r="94" ht="12.75" customHeight="1">
      <c r="J94" s="2"/>
      <c r="K94" s="2"/>
      <c r="L94" s="2"/>
      <c r="M94" s="2"/>
      <c r="N94" s="2"/>
      <c r="O94" s="2"/>
      <c r="P94" s="2"/>
      <c r="Q94" s="2"/>
    </row>
    <row r="95" ht="12.75" customHeight="1">
      <c r="J95" s="2"/>
      <c r="K95" s="2"/>
      <c r="L95" s="2"/>
      <c r="M95" s="2"/>
      <c r="N95" s="2"/>
      <c r="O95" s="2"/>
      <c r="P95" s="2"/>
      <c r="Q95" s="2"/>
    </row>
    <row r="96" ht="12.75" customHeight="1">
      <c r="J96" s="2"/>
      <c r="K96" s="2"/>
      <c r="L96" s="2"/>
      <c r="M96" s="2"/>
      <c r="N96" s="2"/>
      <c r="O96" s="2"/>
      <c r="P96" s="2"/>
      <c r="Q96" s="2"/>
    </row>
    <row r="97" ht="12.75" customHeight="1">
      <c r="J97" s="2"/>
      <c r="K97" s="2"/>
      <c r="L97" s="2"/>
      <c r="M97" s="2"/>
      <c r="N97" s="2"/>
      <c r="O97" s="2"/>
      <c r="P97" s="2"/>
      <c r="Q97" s="2"/>
    </row>
    <row r="98" ht="12.75" customHeight="1">
      <c r="J98" s="2"/>
      <c r="K98" s="2"/>
      <c r="L98" s="2"/>
      <c r="M98" s="2"/>
      <c r="N98" s="2"/>
      <c r="O98" s="2"/>
      <c r="P98" s="2"/>
      <c r="Q98" s="2"/>
    </row>
    <row r="99" ht="12.75" customHeight="1">
      <c r="J99" s="2"/>
      <c r="K99" s="2"/>
      <c r="L99" s="2"/>
      <c r="M99" s="2"/>
      <c r="N99" s="2"/>
      <c r="O99" s="2"/>
      <c r="P99" s="2"/>
      <c r="Q99" s="2"/>
    </row>
    <row r="100" ht="12.75" customHeight="1">
      <c r="J100" s="2"/>
      <c r="K100" s="2"/>
      <c r="L100" s="2"/>
      <c r="M100" s="2"/>
      <c r="N100" s="2"/>
      <c r="O100" s="2"/>
      <c r="P100" s="2"/>
      <c r="Q100" s="2"/>
    </row>
    <row r="101" ht="12.75" customHeight="1">
      <c r="J101" s="2"/>
      <c r="K101" s="2"/>
      <c r="L101" s="2"/>
      <c r="M101" s="2"/>
      <c r="N101" s="2"/>
      <c r="O101" s="2"/>
      <c r="P101" s="2"/>
      <c r="Q101" s="2"/>
    </row>
    <row r="102" ht="12.75" customHeight="1">
      <c r="J102" s="2"/>
      <c r="K102" s="2"/>
      <c r="L102" s="2"/>
      <c r="M102" s="2"/>
      <c r="N102" s="2"/>
      <c r="O102" s="2"/>
      <c r="P102" s="2"/>
      <c r="Q102" s="2"/>
    </row>
    <row r="103" ht="12.75" customHeight="1">
      <c r="J103" s="2"/>
      <c r="K103" s="2"/>
      <c r="L103" s="2"/>
      <c r="M103" s="2"/>
      <c r="N103" s="2"/>
      <c r="O103" s="2"/>
      <c r="P103" s="2"/>
      <c r="Q103" s="2"/>
    </row>
    <row r="104" ht="12.75" customHeight="1">
      <c r="J104" s="2"/>
      <c r="K104" s="2"/>
      <c r="L104" s="2"/>
      <c r="M104" s="2"/>
      <c r="N104" s="2"/>
      <c r="O104" s="2"/>
      <c r="P104" s="2"/>
      <c r="Q104" s="2"/>
    </row>
    <row r="105" ht="12.75" customHeight="1">
      <c r="J105" s="2"/>
      <c r="K105" s="2"/>
      <c r="L105" s="2"/>
      <c r="M105" s="2"/>
      <c r="N105" s="2"/>
      <c r="O105" s="2"/>
      <c r="P105" s="2"/>
      <c r="Q105" s="2"/>
    </row>
    <row r="106" ht="12.75" customHeight="1">
      <c r="J106" s="2"/>
      <c r="K106" s="2"/>
      <c r="L106" s="2"/>
      <c r="M106" s="2"/>
      <c r="N106" s="2"/>
      <c r="O106" s="2"/>
      <c r="P106" s="2"/>
      <c r="Q106" s="2"/>
    </row>
    <row r="107" ht="12.75" customHeight="1">
      <c r="J107" s="2"/>
      <c r="K107" s="2"/>
      <c r="L107" s="2"/>
      <c r="M107" s="2"/>
      <c r="N107" s="2"/>
      <c r="O107" s="2"/>
      <c r="P107" s="2"/>
      <c r="Q107" s="2"/>
    </row>
    <row r="108" ht="12.75" customHeight="1">
      <c r="J108" s="2"/>
      <c r="K108" s="2"/>
      <c r="L108" s="2"/>
      <c r="M108" s="2"/>
      <c r="N108" s="2"/>
      <c r="O108" s="2"/>
      <c r="P108" s="2"/>
      <c r="Q108" s="2"/>
    </row>
    <row r="109" ht="12.75" customHeight="1">
      <c r="J109" s="2"/>
      <c r="K109" s="2"/>
      <c r="L109" s="2"/>
      <c r="M109" s="2"/>
      <c r="N109" s="2"/>
      <c r="O109" s="2"/>
      <c r="P109" s="2"/>
      <c r="Q109" s="2"/>
    </row>
    <row r="110" ht="12.75" customHeight="1">
      <c r="J110" s="2"/>
      <c r="K110" s="2"/>
      <c r="L110" s="2"/>
      <c r="M110" s="2"/>
      <c r="N110" s="2"/>
      <c r="O110" s="2"/>
      <c r="P110" s="2"/>
      <c r="Q110" s="2"/>
    </row>
    <row r="111" ht="12.75" customHeight="1">
      <c r="J111" s="2"/>
      <c r="K111" s="2"/>
      <c r="L111" s="2"/>
      <c r="M111" s="2"/>
      <c r="N111" s="2"/>
      <c r="O111" s="2"/>
      <c r="P111" s="2"/>
      <c r="Q111" s="2"/>
    </row>
    <row r="112" ht="12.75" customHeight="1">
      <c r="J112" s="2"/>
      <c r="K112" s="2"/>
      <c r="L112" s="2"/>
      <c r="M112" s="2"/>
      <c r="N112" s="2"/>
      <c r="O112" s="2"/>
      <c r="P112" s="2"/>
      <c r="Q112" s="2"/>
    </row>
    <row r="113" ht="12.75" customHeight="1">
      <c r="J113" s="2"/>
      <c r="K113" s="2"/>
      <c r="L113" s="2"/>
      <c r="M113" s="2"/>
      <c r="N113" s="2"/>
      <c r="O113" s="2"/>
      <c r="P113" s="2"/>
      <c r="Q113" s="2"/>
    </row>
    <row r="114" ht="12.75" customHeight="1">
      <c r="J114" s="2"/>
      <c r="K114" s="2"/>
      <c r="L114" s="2"/>
      <c r="M114" s="2"/>
      <c r="N114" s="2"/>
      <c r="O114" s="2"/>
      <c r="P114" s="2"/>
      <c r="Q114" s="2"/>
    </row>
    <row r="115" ht="12.75" customHeight="1">
      <c r="J115" s="2"/>
      <c r="K115" s="2"/>
      <c r="L115" s="2"/>
      <c r="M115" s="2"/>
      <c r="N115" s="2"/>
      <c r="O115" s="2"/>
      <c r="P115" s="2"/>
      <c r="Q115" s="2"/>
    </row>
    <row r="116" ht="12.75" customHeight="1">
      <c r="J116" s="2"/>
      <c r="K116" s="2"/>
      <c r="L116" s="2"/>
      <c r="M116" s="2"/>
      <c r="N116" s="2"/>
      <c r="O116" s="2"/>
      <c r="P116" s="2"/>
      <c r="Q116" s="2"/>
    </row>
    <row r="117" ht="12.75" customHeight="1">
      <c r="J117" s="2"/>
      <c r="K117" s="2"/>
      <c r="L117" s="2"/>
      <c r="M117" s="2"/>
      <c r="N117" s="2"/>
      <c r="O117" s="2"/>
      <c r="P117" s="2"/>
      <c r="Q117" s="2"/>
    </row>
    <row r="118" ht="12.75" customHeight="1">
      <c r="J118" s="2"/>
      <c r="K118" s="2"/>
      <c r="L118" s="2"/>
      <c r="M118" s="2"/>
      <c r="N118" s="2"/>
      <c r="O118" s="2"/>
      <c r="P118" s="2"/>
      <c r="Q118" s="2"/>
    </row>
    <row r="119" ht="12.75" customHeight="1">
      <c r="J119" s="2"/>
      <c r="K119" s="2"/>
      <c r="L119" s="2"/>
      <c r="M119" s="2"/>
      <c r="N119" s="2"/>
      <c r="O119" s="2"/>
      <c r="P119" s="2"/>
      <c r="Q119" s="2"/>
    </row>
    <row r="120" ht="12.75" customHeight="1">
      <c r="J120" s="2"/>
      <c r="K120" s="2"/>
      <c r="L120" s="2"/>
      <c r="M120" s="2"/>
      <c r="N120" s="2"/>
      <c r="O120" s="2"/>
      <c r="P120" s="2"/>
      <c r="Q120" s="2"/>
    </row>
    <row r="121" ht="12.75" customHeight="1">
      <c r="J121" s="2"/>
      <c r="K121" s="2"/>
      <c r="L121" s="2"/>
      <c r="M121" s="2"/>
      <c r="N121" s="2"/>
      <c r="O121" s="2"/>
      <c r="P121" s="2"/>
      <c r="Q121" s="2"/>
    </row>
    <row r="122" ht="12.75" customHeight="1">
      <c r="J122" s="2"/>
      <c r="K122" s="2"/>
      <c r="L122" s="2"/>
      <c r="M122" s="2"/>
      <c r="N122" s="2"/>
      <c r="O122" s="2"/>
      <c r="P122" s="2"/>
      <c r="Q122" s="2"/>
    </row>
    <row r="123" ht="12.75" customHeight="1">
      <c r="J123" s="2"/>
      <c r="K123" s="2"/>
      <c r="L123" s="2"/>
      <c r="M123" s="2"/>
      <c r="N123" s="2"/>
      <c r="O123" s="2"/>
      <c r="P123" s="2"/>
      <c r="Q123" s="2"/>
    </row>
    <row r="124" ht="12.75" customHeight="1">
      <c r="J124" s="2"/>
      <c r="K124" s="2"/>
      <c r="L124" s="2"/>
      <c r="M124" s="2"/>
      <c r="N124" s="2"/>
      <c r="O124" s="2"/>
      <c r="P124" s="2"/>
      <c r="Q124" s="2"/>
    </row>
    <row r="125" ht="12.75" customHeight="1">
      <c r="J125" s="2"/>
      <c r="K125" s="2"/>
      <c r="L125" s="2"/>
      <c r="M125" s="2"/>
      <c r="N125" s="2"/>
      <c r="O125" s="2"/>
      <c r="P125" s="2"/>
      <c r="Q125" s="2"/>
    </row>
    <row r="126" ht="12.75" customHeight="1">
      <c r="J126" s="2"/>
      <c r="K126" s="2"/>
      <c r="L126" s="2"/>
      <c r="M126" s="2"/>
      <c r="N126" s="2"/>
      <c r="O126" s="2"/>
      <c r="P126" s="2"/>
      <c r="Q126" s="2"/>
    </row>
    <row r="127" ht="12.75" customHeight="1">
      <c r="J127" s="2"/>
      <c r="K127" s="2"/>
      <c r="L127" s="2"/>
      <c r="M127" s="2"/>
      <c r="N127" s="2"/>
      <c r="O127" s="2"/>
      <c r="P127" s="2"/>
      <c r="Q127" s="2"/>
    </row>
    <row r="128" ht="12.75" customHeight="1">
      <c r="J128" s="2"/>
      <c r="K128" s="2"/>
      <c r="L128" s="2"/>
      <c r="M128" s="2"/>
      <c r="N128" s="2"/>
      <c r="O128" s="2"/>
      <c r="P128" s="2"/>
      <c r="Q128" s="2"/>
    </row>
    <row r="129" ht="12.75" customHeight="1">
      <c r="J129" s="2"/>
      <c r="K129" s="2"/>
      <c r="L129" s="2"/>
      <c r="M129" s="2"/>
      <c r="N129" s="2"/>
      <c r="O129" s="2"/>
      <c r="P129" s="2"/>
      <c r="Q129" s="2"/>
    </row>
    <row r="130" ht="12.75" customHeight="1">
      <c r="J130" s="2"/>
      <c r="K130" s="2"/>
      <c r="L130" s="2"/>
      <c r="M130" s="2"/>
      <c r="N130" s="2"/>
      <c r="O130" s="2"/>
      <c r="P130" s="2"/>
      <c r="Q130" s="2"/>
    </row>
    <row r="131" ht="12.75" customHeight="1">
      <c r="J131" s="2"/>
      <c r="K131" s="2"/>
      <c r="L131" s="2"/>
      <c r="M131" s="2"/>
      <c r="N131" s="2"/>
      <c r="O131" s="2"/>
      <c r="P131" s="2"/>
      <c r="Q131" s="2"/>
    </row>
    <row r="132" ht="12.75" customHeight="1">
      <c r="J132" s="2"/>
      <c r="K132" s="2"/>
      <c r="L132" s="2"/>
      <c r="M132" s="2"/>
      <c r="N132" s="2"/>
      <c r="O132" s="2"/>
      <c r="P132" s="2"/>
      <c r="Q132" s="2"/>
    </row>
    <row r="133" ht="12.75" customHeight="1">
      <c r="J133" s="2"/>
      <c r="K133" s="2"/>
      <c r="L133" s="2"/>
      <c r="M133" s="2"/>
      <c r="N133" s="2"/>
      <c r="O133" s="2"/>
      <c r="P133" s="2"/>
      <c r="Q133" s="2"/>
    </row>
    <row r="134" ht="12.75" customHeight="1">
      <c r="J134" s="2"/>
      <c r="K134" s="2"/>
      <c r="L134" s="2"/>
      <c r="M134" s="2"/>
      <c r="N134" s="2"/>
      <c r="O134" s="2"/>
      <c r="P134" s="2"/>
      <c r="Q134" s="2"/>
    </row>
    <row r="135" ht="12.75" customHeight="1">
      <c r="J135" s="2"/>
      <c r="K135" s="2"/>
      <c r="L135" s="2"/>
      <c r="M135" s="2"/>
      <c r="N135" s="2"/>
      <c r="O135" s="2"/>
      <c r="P135" s="2"/>
      <c r="Q135" s="2"/>
    </row>
    <row r="136" ht="12.75" customHeight="1">
      <c r="J136" s="2"/>
      <c r="K136" s="2"/>
      <c r="L136" s="2"/>
      <c r="M136" s="2"/>
      <c r="N136" s="2"/>
      <c r="O136" s="2"/>
      <c r="P136" s="2"/>
      <c r="Q136" s="2"/>
    </row>
    <row r="137" ht="12.75" customHeight="1">
      <c r="J137" s="2"/>
      <c r="K137" s="2"/>
      <c r="L137" s="2"/>
      <c r="M137" s="2"/>
      <c r="N137" s="2"/>
      <c r="O137" s="2"/>
      <c r="P137" s="2"/>
      <c r="Q137" s="2"/>
    </row>
    <row r="138" ht="12.75" customHeight="1">
      <c r="J138" s="2"/>
      <c r="K138" s="2"/>
      <c r="L138" s="2"/>
      <c r="M138" s="2"/>
      <c r="N138" s="2"/>
      <c r="O138" s="2"/>
      <c r="P138" s="2"/>
      <c r="Q138" s="2"/>
    </row>
    <row r="139" ht="12.75" customHeight="1">
      <c r="J139" s="2"/>
      <c r="K139" s="2"/>
      <c r="L139" s="2"/>
      <c r="M139" s="2"/>
      <c r="N139" s="2"/>
      <c r="O139" s="2"/>
      <c r="P139" s="2"/>
      <c r="Q139" s="2"/>
    </row>
    <row r="140" ht="12.75" customHeight="1">
      <c r="J140" s="2"/>
      <c r="K140" s="2"/>
      <c r="L140" s="2"/>
      <c r="M140" s="2"/>
      <c r="N140" s="2"/>
      <c r="O140" s="2"/>
      <c r="P140" s="2"/>
      <c r="Q140" s="2"/>
    </row>
    <row r="141" ht="12.75" customHeight="1">
      <c r="J141" s="2"/>
      <c r="K141" s="2"/>
      <c r="L141" s="2"/>
      <c r="M141" s="2"/>
      <c r="N141" s="2"/>
      <c r="O141" s="2"/>
      <c r="P141" s="2"/>
      <c r="Q141" s="2"/>
    </row>
    <row r="142" ht="12.75" customHeight="1">
      <c r="J142" s="2"/>
      <c r="K142" s="2"/>
      <c r="L142" s="2"/>
      <c r="M142" s="2"/>
      <c r="N142" s="2"/>
      <c r="O142" s="2"/>
      <c r="P142" s="2"/>
      <c r="Q142" s="2"/>
    </row>
    <row r="143" ht="12.75" customHeight="1">
      <c r="J143" s="2"/>
      <c r="K143" s="2"/>
      <c r="L143" s="2"/>
      <c r="M143" s="2"/>
      <c r="N143" s="2"/>
      <c r="O143" s="2"/>
      <c r="P143" s="2"/>
      <c r="Q143" s="2"/>
    </row>
    <row r="144" ht="12.75" customHeight="1">
      <c r="J144" s="2"/>
      <c r="K144" s="2"/>
      <c r="L144" s="2"/>
      <c r="M144" s="2"/>
      <c r="N144" s="2"/>
      <c r="O144" s="2"/>
      <c r="P144" s="2"/>
      <c r="Q144" s="2"/>
    </row>
    <row r="145" ht="12.75" customHeight="1">
      <c r="J145" s="2"/>
      <c r="K145" s="2"/>
      <c r="L145" s="2"/>
      <c r="M145" s="2"/>
      <c r="N145" s="2"/>
      <c r="O145" s="2"/>
      <c r="P145" s="2"/>
      <c r="Q145" s="2"/>
    </row>
    <row r="146" ht="12.75" customHeight="1">
      <c r="J146" s="2"/>
      <c r="K146" s="2"/>
      <c r="L146" s="2"/>
      <c r="M146" s="2"/>
      <c r="N146" s="2"/>
      <c r="O146" s="2"/>
      <c r="P146" s="2"/>
      <c r="Q146" s="2"/>
    </row>
    <row r="147" ht="12.75" customHeight="1">
      <c r="J147" s="2"/>
      <c r="K147" s="2"/>
      <c r="L147" s="2"/>
      <c r="M147" s="2"/>
      <c r="N147" s="2"/>
      <c r="O147" s="2"/>
      <c r="P147" s="2"/>
      <c r="Q147" s="2"/>
    </row>
    <row r="148" ht="12.75" customHeight="1">
      <c r="J148" s="2"/>
      <c r="K148" s="2"/>
      <c r="L148" s="2"/>
      <c r="M148" s="2"/>
      <c r="N148" s="2"/>
      <c r="O148" s="2"/>
      <c r="P148" s="2"/>
      <c r="Q148" s="2"/>
    </row>
    <row r="149" ht="12.75" customHeight="1">
      <c r="J149" s="2"/>
      <c r="K149" s="2"/>
      <c r="L149" s="2"/>
      <c r="M149" s="2"/>
      <c r="N149" s="2"/>
      <c r="O149" s="2"/>
      <c r="P149" s="2"/>
      <c r="Q149" s="2"/>
    </row>
    <row r="150" ht="12.75" customHeight="1">
      <c r="J150" s="2"/>
      <c r="K150" s="2"/>
      <c r="L150" s="2"/>
      <c r="M150" s="2"/>
      <c r="N150" s="2"/>
      <c r="O150" s="2"/>
      <c r="P150" s="2"/>
      <c r="Q150" s="2"/>
    </row>
    <row r="151" ht="12.75" customHeight="1">
      <c r="J151" s="2"/>
      <c r="K151" s="2"/>
      <c r="L151" s="2"/>
      <c r="M151" s="2"/>
      <c r="N151" s="2"/>
      <c r="O151" s="2"/>
      <c r="P151" s="2"/>
      <c r="Q151" s="2"/>
    </row>
    <row r="152" ht="12.75" customHeight="1">
      <c r="J152" s="2"/>
      <c r="K152" s="2"/>
      <c r="L152" s="2"/>
      <c r="M152" s="2"/>
      <c r="N152" s="2"/>
      <c r="O152" s="2"/>
      <c r="P152" s="2"/>
      <c r="Q152" s="2"/>
    </row>
    <row r="153" ht="12.75" customHeight="1">
      <c r="J153" s="2"/>
      <c r="K153" s="2"/>
      <c r="L153" s="2"/>
      <c r="M153" s="2"/>
      <c r="N153" s="2"/>
      <c r="O153" s="2"/>
      <c r="P153" s="2"/>
      <c r="Q153" s="2"/>
    </row>
    <row r="154" ht="12.75" customHeight="1">
      <c r="J154" s="2"/>
      <c r="K154" s="2"/>
      <c r="L154" s="2"/>
      <c r="M154" s="2"/>
      <c r="N154" s="2"/>
      <c r="O154" s="2"/>
      <c r="P154" s="2"/>
      <c r="Q154" s="2"/>
    </row>
    <row r="155" ht="12.75" customHeight="1">
      <c r="J155" s="2"/>
      <c r="K155" s="2"/>
      <c r="L155" s="2"/>
      <c r="M155" s="2"/>
      <c r="N155" s="2"/>
      <c r="O155" s="2"/>
      <c r="P155" s="2"/>
      <c r="Q155" s="2"/>
    </row>
    <row r="156" ht="12.75" customHeight="1">
      <c r="J156" s="2"/>
      <c r="K156" s="2"/>
      <c r="L156" s="2"/>
      <c r="M156" s="2"/>
      <c r="N156" s="2"/>
      <c r="O156" s="2"/>
      <c r="P156" s="2"/>
      <c r="Q156" s="2"/>
    </row>
    <row r="157" ht="12.75" customHeight="1">
      <c r="J157" s="2"/>
      <c r="K157" s="2"/>
      <c r="L157" s="2"/>
      <c r="M157" s="2"/>
      <c r="N157" s="2"/>
      <c r="O157" s="2"/>
      <c r="P157" s="2"/>
      <c r="Q157" s="2"/>
    </row>
    <row r="158" ht="12.75" customHeight="1">
      <c r="J158" s="2"/>
      <c r="K158" s="2"/>
      <c r="L158" s="2"/>
      <c r="M158" s="2"/>
      <c r="N158" s="2"/>
      <c r="O158" s="2"/>
      <c r="P158" s="2"/>
      <c r="Q158" s="2"/>
    </row>
    <row r="159" ht="12.75" customHeight="1">
      <c r="J159" s="2"/>
      <c r="K159" s="2"/>
      <c r="L159" s="2"/>
      <c r="M159" s="2"/>
      <c r="N159" s="2"/>
      <c r="O159" s="2"/>
      <c r="P159" s="2"/>
      <c r="Q159" s="2"/>
    </row>
    <row r="160" ht="12.75" customHeight="1">
      <c r="J160" s="2"/>
      <c r="K160" s="2"/>
      <c r="L160" s="2"/>
      <c r="M160" s="2"/>
      <c r="N160" s="2"/>
      <c r="O160" s="2"/>
      <c r="P160" s="2"/>
      <c r="Q160" s="2"/>
    </row>
    <row r="161" ht="12.75" customHeight="1">
      <c r="J161" s="2"/>
      <c r="K161" s="2"/>
      <c r="L161" s="2"/>
      <c r="M161" s="2"/>
      <c r="N161" s="2"/>
      <c r="O161" s="2"/>
      <c r="P161" s="2"/>
      <c r="Q161" s="2"/>
    </row>
    <row r="162" ht="12.75" customHeight="1">
      <c r="J162" s="2"/>
      <c r="K162" s="2"/>
      <c r="L162" s="2"/>
      <c r="M162" s="2"/>
      <c r="N162" s="2"/>
      <c r="O162" s="2"/>
      <c r="P162" s="2"/>
      <c r="Q162" s="2"/>
    </row>
    <row r="163" ht="12.75" customHeight="1">
      <c r="J163" s="2"/>
      <c r="K163" s="2"/>
      <c r="L163" s="2"/>
      <c r="M163" s="2"/>
      <c r="N163" s="2"/>
      <c r="O163" s="2"/>
      <c r="P163" s="2"/>
      <c r="Q163" s="2"/>
    </row>
    <row r="164" ht="12.75" customHeight="1">
      <c r="J164" s="2"/>
      <c r="K164" s="2"/>
      <c r="L164" s="2"/>
      <c r="M164" s="2"/>
      <c r="N164" s="2"/>
      <c r="O164" s="2"/>
      <c r="P164" s="2"/>
      <c r="Q164" s="2"/>
    </row>
    <row r="165" ht="12.75" customHeight="1">
      <c r="J165" s="2"/>
      <c r="K165" s="2"/>
      <c r="L165" s="2"/>
      <c r="M165" s="2"/>
      <c r="N165" s="2"/>
      <c r="O165" s="2"/>
      <c r="P165" s="2"/>
      <c r="Q165" s="2"/>
    </row>
    <row r="166" ht="12.75" customHeight="1">
      <c r="J166" s="2"/>
      <c r="K166" s="2"/>
      <c r="L166" s="2"/>
      <c r="M166" s="2"/>
      <c r="N166" s="2"/>
      <c r="O166" s="2"/>
      <c r="P166" s="2"/>
      <c r="Q166" s="2"/>
    </row>
    <row r="167" ht="12.75" customHeight="1">
      <c r="J167" s="2"/>
      <c r="K167" s="2"/>
      <c r="L167" s="2"/>
      <c r="M167" s="2"/>
      <c r="N167" s="2"/>
      <c r="O167" s="2"/>
      <c r="P167" s="2"/>
      <c r="Q167" s="2"/>
    </row>
    <row r="168" ht="12.75" customHeight="1">
      <c r="J168" s="2"/>
      <c r="K168" s="2"/>
      <c r="L168" s="2"/>
      <c r="M168" s="2"/>
      <c r="N168" s="2"/>
      <c r="O168" s="2"/>
      <c r="P168" s="2"/>
      <c r="Q168" s="2"/>
    </row>
    <row r="169" ht="12.75" customHeight="1">
      <c r="J169" s="2"/>
      <c r="K169" s="2"/>
      <c r="L169" s="2"/>
      <c r="M169" s="2"/>
      <c r="N169" s="2"/>
      <c r="O169" s="2"/>
      <c r="P169" s="2"/>
      <c r="Q169" s="2"/>
    </row>
    <row r="170" ht="12.75" customHeight="1">
      <c r="J170" s="2"/>
      <c r="K170" s="2"/>
      <c r="L170" s="2"/>
      <c r="M170" s="2"/>
      <c r="N170" s="2"/>
      <c r="O170" s="2"/>
      <c r="P170" s="2"/>
      <c r="Q170" s="2"/>
    </row>
    <row r="171" ht="12.75" customHeight="1">
      <c r="J171" s="2"/>
      <c r="K171" s="2"/>
      <c r="L171" s="2"/>
      <c r="M171" s="2"/>
      <c r="N171" s="2"/>
      <c r="O171" s="2"/>
      <c r="P171" s="2"/>
      <c r="Q171" s="2"/>
    </row>
    <row r="172" ht="12.75" customHeight="1">
      <c r="J172" s="2"/>
      <c r="K172" s="2"/>
      <c r="L172" s="2"/>
      <c r="M172" s="2"/>
      <c r="N172" s="2"/>
      <c r="O172" s="2"/>
      <c r="P172" s="2"/>
      <c r="Q172" s="2"/>
    </row>
    <row r="173" ht="12.75" customHeight="1">
      <c r="J173" s="2"/>
      <c r="K173" s="2"/>
      <c r="L173" s="2"/>
      <c r="M173" s="2"/>
      <c r="N173" s="2"/>
      <c r="O173" s="2"/>
      <c r="P173" s="2"/>
      <c r="Q173" s="2"/>
    </row>
    <row r="174" ht="12.75" customHeight="1">
      <c r="J174" s="2"/>
      <c r="K174" s="2"/>
      <c r="L174" s="2"/>
      <c r="M174" s="2"/>
      <c r="N174" s="2"/>
      <c r="O174" s="2"/>
      <c r="P174" s="2"/>
      <c r="Q174" s="2"/>
    </row>
    <row r="175" ht="12.75" customHeight="1">
      <c r="J175" s="2"/>
      <c r="K175" s="2"/>
      <c r="L175" s="2"/>
      <c r="M175" s="2"/>
      <c r="N175" s="2"/>
      <c r="O175" s="2"/>
      <c r="P175" s="2"/>
      <c r="Q175" s="2"/>
    </row>
    <row r="176" ht="12.75" customHeight="1">
      <c r="J176" s="2"/>
      <c r="K176" s="2"/>
      <c r="L176" s="2"/>
      <c r="M176" s="2"/>
      <c r="N176" s="2"/>
      <c r="O176" s="2"/>
      <c r="P176" s="2"/>
      <c r="Q176" s="2"/>
    </row>
    <row r="177" ht="12.75" customHeight="1">
      <c r="J177" s="2"/>
      <c r="K177" s="2"/>
      <c r="L177" s="2"/>
      <c r="M177" s="2"/>
      <c r="N177" s="2"/>
      <c r="O177" s="2"/>
      <c r="P177" s="2"/>
      <c r="Q177" s="2"/>
    </row>
    <row r="178" ht="12.75" customHeight="1">
      <c r="J178" s="2"/>
      <c r="K178" s="2"/>
      <c r="L178" s="2"/>
      <c r="M178" s="2"/>
      <c r="N178" s="2"/>
      <c r="O178" s="2"/>
      <c r="P178" s="2"/>
      <c r="Q178" s="2"/>
    </row>
    <row r="179" ht="12.75" customHeight="1">
      <c r="J179" s="2"/>
      <c r="K179" s="2"/>
      <c r="L179" s="2"/>
      <c r="M179" s="2"/>
      <c r="N179" s="2"/>
      <c r="O179" s="2"/>
      <c r="P179" s="2"/>
      <c r="Q179" s="2"/>
    </row>
    <row r="180" ht="12.75" customHeight="1">
      <c r="J180" s="2"/>
      <c r="K180" s="2"/>
      <c r="L180" s="2"/>
      <c r="M180" s="2"/>
      <c r="N180" s="2"/>
      <c r="O180" s="2"/>
      <c r="P180" s="2"/>
      <c r="Q180" s="2"/>
    </row>
    <row r="181" ht="12.75" customHeight="1">
      <c r="J181" s="2"/>
      <c r="K181" s="2"/>
      <c r="L181" s="2"/>
      <c r="M181" s="2"/>
      <c r="N181" s="2"/>
      <c r="O181" s="2"/>
      <c r="P181" s="2"/>
      <c r="Q181" s="2"/>
    </row>
    <row r="182" ht="12.75" customHeight="1">
      <c r="J182" s="2"/>
      <c r="K182" s="2"/>
      <c r="L182" s="2"/>
      <c r="M182" s="2"/>
      <c r="N182" s="2"/>
      <c r="O182" s="2"/>
      <c r="P182" s="2"/>
      <c r="Q182" s="2"/>
    </row>
    <row r="183" ht="12.75" customHeight="1">
      <c r="J183" s="2"/>
      <c r="K183" s="2"/>
      <c r="L183" s="2"/>
      <c r="M183" s="2"/>
      <c r="N183" s="2"/>
      <c r="O183" s="2"/>
      <c r="P183" s="2"/>
      <c r="Q183" s="2"/>
    </row>
    <row r="184" ht="12.75" customHeight="1">
      <c r="J184" s="2"/>
      <c r="K184" s="2"/>
      <c r="L184" s="2"/>
      <c r="M184" s="2"/>
      <c r="N184" s="2"/>
      <c r="O184" s="2"/>
      <c r="P184" s="2"/>
      <c r="Q184" s="2"/>
    </row>
    <row r="185" ht="12.75" customHeight="1">
      <c r="J185" s="2"/>
      <c r="K185" s="2"/>
      <c r="L185" s="2"/>
      <c r="M185" s="2"/>
      <c r="N185" s="2"/>
      <c r="O185" s="2"/>
      <c r="P185" s="2"/>
      <c r="Q185" s="2"/>
    </row>
    <row r="186" ht="12.75" customHeight="1">
      <c r="J186" s="2"/>
      <c r="K186" s="2"/>
      <c r="L186" s="2"/>
      <c r="M186" s="2"/>
      <c r="N186" s="2"/>
      <c r="O186" s="2"/>
      <c r="P186" s="2"/>
      <c r="Q186" s="2"/>
    </row>
    <row r="187" ht="12.75" customHeight="1">
      <c r="J187" s="2"/>
      <c r="K187" s="2"/>
      <c r="L187" s="2"/>
      <c r="M187" s="2"/>
      <c r="N187" s="2"/>
      <c r="O187" s="2"/>
      <c r="P187" s="2"/>
      <c r="Q187" s="2"/>
    </row>
    <row r="188" ht="12.75" customHeight="1">
      <c r="J188" s="2"/>
      <c r="K188" s="2"/>
      <c r="L188" s="2"/>
      <c r="M188" s="2"/>
      <c r="N188" s="2"/>
      <c r="O188" s="2"/>
      <c r="P188" s="2"/>
      <c r="Q188" s="2"/>
    </row>
    <row r="189" ht="12.75" customHeight="1">
      <c r="J189" s="2"/>
      <c r="K189" s="2"/>
      <c r="L189" s="2"/>
      <c r="M189" s="2"/>
      <c r="N189" s="2"/>
      <c r="O189" s="2"/>
      <c r="P189" s="2"/>
      <c r="Q189" s="2"/>
    </row>
    <row r="190" ht="12.75" customHeight="1">
      <c r="J190" s="2"/>
      <c r="K190" s="2"/>
      <c r="L190" s="2"/>
      <c r="M190" s="2"/>
      <c r="N190" s="2"/>
      <c r="O190" s="2"/>
      <c r="P190" s="2"/>
      <c r="Q190" s="2"/>
    </row>
    <row r="191" ht="12.75" customHeight="1">
      <c r="J191" s="2"/>
      <c r="K191" s="2"/>
      <c r="L191" s="2"/>
      <c r="M191" s="2"/>
      <c r="N191" s="2"/>
      <c r="O191" s="2"/>
      <c r="P191" s="2"/>
      <c r="Q191" s="2"/>
    </row>
    <row r="192" ht="12.75" customHeight="1">
      <c r="J192" s="2"/>
      <c r="K192" s="2"/>
      <c r="L192" s="2"/>
      <c r="M192" s="2"/>
      <c r="N192" s="2"/>
      <c r="O192" s="2"/>
      <c r="P192" s="2"/>
      <c r="Q192" s="2"/>
    </row>
    <row r="193" ht="12.75" customHeight="1">
      <c r="J193" s="2"/>
      <c r="K193" s="2"/>
      <c r="L193" s="2"/>
      <c r="M193" s="2"/>
      <c r="N193" s="2"/>
      <c r="O193" s="2"/>
      <c r="P193" s="2"/>
      <c r="Q193" s="2"/>
    </row>
    <row r="194" ht="12.75" customHeight="1">
      <c r="J194" s="2"/>
      <c r="K194" s="2"/>
      <c r="L194" s="2"/>
      <c r="M194" s="2"/>
      <c r="N194" s="2"/>
      <c r="O194" s="2"/>
      <c r="P194" s="2"/>
      <c r="Q194" s="2"/>
    </row>
    <row r="195" ht="12.75" customHeight="1">
      <c r="J195" s="2"/>
      <c r="K195" s="2"/>
      <c r="L195" s="2"/>
      <c r="M195" s="2"/>
      <c r="N195" s="2"/>
      <c r="O195" s="2"/>
      <c r="P195" s="2"/>
      <c r="Q195" s="2"/>
    </row>
    <row r="196" ht="12.75" customHeight="1">
      <c r="J196" s="2"/>
      <c r="K196" s="2"/>
      <c r="L196" s="2"/>
      <c r="M196" s="2"/>
      <c r="N196" s="2"/>
      <c r="O196" s="2"/>
      <c r="P196" s="2"/>
      <c r="Q196" s="2"/>
    </row>
    <row r="197" ht="12.75" customHeight="1">
      <c r="J197" s="2"/>
      <c r="K197" s="2"/>
      <c r="L197" s="2"/>
      <c r="M197" s="2"/>
      <c r="N197" s="2"/>
      <c r="O197" s="2"/>
      <c r="P197" s="2"/>
      <c r="Q197" s="2"/>
    </row>
    <row r="198" ht="12.75" customHeight="1">
      <c r="J198" s="2"/>
      <c r="K198" s="2"/>
      <c r="L198" s="2"/>
      <c r="M198" s="2"/>
      <c r="N198" s="2"/>
      <c r="O198" s="2"/>
      <c r="P198" s="2"/>
      <c r="Q198" s="2"/>
    </row>
    <row r="199" ht="12.75" customHeight="1">
      <c r="J199" s="2"/>
      <c r="K199" s="2"/>
      <c r="L199" s="2"/>
      <c r="M199" s="2"/>
      <c r="N199" s="2"/>
      <c r="O199" s="2"/>
      <c r="P199" s="2"/>
      <c r="Q199" s="2"/>
    </row>
    <row r="200" ht="12.75" customHeight="1">
      <c r="J200" s="2"/>
      <c r="K200" s="2"/>
      <c r="L200" s="2"/>
      <c r="M200" s="2"/>
      <c r="N200" s="2"/>
      <c r="O200" s="2"/>
      <c r="P200" s="2"/>
      <c r="Q200" s="2"/>
    </row>
    <row r="201" ht="12.75" customHeight="1">
      <c r="J201" s="2"/>
      <c r="K201" s="2"/>
      <c r="L201" s="2"/>
      <c r="M201" s="2"/>
      <c r="N201" s="2"/>
      <c r="O201" s="2"/>
      <c r="P201" s="2"/>
      <c r="Q201" s="2"/>
    </row>
    <row r="202" ht="12.75" customHeight="1">
      <c r="J202" s="2"/>
      <c r="K202" s="2"/>
      <c r="L202" s="2"/>
      <c r="M202" s="2"/>
      <c r="N202" s="2"/>
      <c r="O202" s="2"/>
      <c r="P202" s="2"/>
      <c r="Q202" s="2"/>
    </row>
    <row r="203" ht="12.75" customHeight="1">
      <c r="J203" s="2"/>
      <c r="K203" s="2"/>
      <c r="L203" s="2"/>
      <c r="M203" s="2"/>
      <c r="N203" s="2"/>
      <c r="O203" s="2"/>
      <c r="P203" s="2"/>
      <c r="Q203" s="2"/>
    </row>
    <row r="204" ht="12.75" customHeight="1">
      <c r="J204" s="2"/>
      <c r="K204" s="2"/>
      <c r="L204" s="2"/>
      <c r="M204" s="2"/>
      <c r="N204" s="2"/>
      <c r="O204" s="2"/>
      <c r="P204" s="2"/>
      <c r="Q204" s="2"/>
    </row>
    <row r="205" ht="12.75" customHeight="1">
      <c r="J205" s="2"/>
      <c r="K205" s="2"/>
      <c r="L205" s="2"/>
      <c r="M205" s="2"/>
      <c r="N205" s="2"/>
      <c r="O205" s="2"/>
      <c r="P205" s="2"/>
      <c r="Q205" s="2"/>
    </row>
    <row r="206" ht="12.75" customHeight="1">
      <c r="J206" s="2"/>
      <c r="K206" s="2"/>
      <c r="L206" s="2"/>
      <c r="M206" s="2"/>
      <c r="N206" s="2"/>
      <c r="O206" s="2"/>
      <c r="P206" s="2"/>
      <c r="Q206" s="2"/>
    </row>
    <row r="207" ht="12.75" customHeight="1">
      <c r="J207" s="2"/>
      <c r="K207" s="2"/>
      <c r="L207" s="2"/>
      <c r="M207" s="2"/>
      <c r="N207" s="2"/>
      <c r="O207" s="2"/>
      <c r="P207" s="2"/>
      <c r="Q207" s="2"/>
    </row>
    <row r="208" ht="12.75" customHeight="1">
      <c r="J208" s="2"/>
      <c r="K208" s="2"/>
      <c r="L208" s="2"/>
      <c r="M208" s="2"/>
      <c r="N208" s="2"/>
      <c r="O208" s="2"/>
      <c r="P208" s="2"/>
      <c r="Q208" s="2"/>
    </row>
    <row r="209" ht="12.75" customHeight="1">
      <c r="J209" s="2"/>
      <c r="K209" s="2"/>
      <c r="L209" s="2"/>
      <c r="M209" s="2"/>
      <c r="N209" s="2"/>
      <c r="O209" s="2"/>
      <c r="P209" s="2"/>
      <c r="Q209" s="2"/>
    </row>
    <row r="210" ht="12.75" customHeight="1">
      <c r="J210" s="2"/>
      <c r="K210" s="2"/>
      <c r="L210" s="2"/>
      <c r="M210" s="2"/>
      <c r="N210" s="2"/>
      <c r="O210" s="2"/>
      <c r="P210" s="2"/>
      <c r="Q210" s="2"/>
    </row>
    <row r="211" ht="12.75" customHeight="1">
      <c r="J211" s="2"/>
      <c r="K211" s="2"/>
      <c r="L211" s="2"/>
      <c r="M211" s="2"/>
      <c r="N211" s="2"/>
      <c r="O211" s="2"/>
      <c r="P211" s="2"/>
      <c r="Q211" s="2"/>
    </row>
    <row r="212" ht="12.75" customHeight="1">
      <c r="J212" s="2"/>
      <c r="K212" s="2"/>
      <c r="L212" s="2"/>
      <c r="M212" s="2"/>
      <c r="N212" s="2"/>
      <c r="O212" s="2"/>
      <c r="P212" s="2"/>
      <c r="Q212" s="2"/>
    </row>
    <row r="213" ht="12.75" customHeight="1">
      <c r="J213" s="2"/>
      <c r="K213" s="2"/>
      <c r="L213" s="2"/>
      <c r="M213" s="2"/>
      <c r="N213" s="2"/>
      <c r="O213" s="2"/>
      <c r="P213" s="2"/>
      <c r="Q213" s="2"/>
    </row>
    <row r="214" ht="12.75" customHeight="1">
      <c r="J214" s="2"/>
      <c r="K214" s="2"/>
      <c r="L214" s="2"/>
      <c r="M214" s="2"/>
      <c r="N214" s="2"/>
      <c r="O214" s="2"/>
      <c r="P214" s="2"/>
      <c r="Q214" s="2"/>
    </row>
    <row r="215" ht="12.75" customHeight="1">
      <c r="J215" s="2"/>
      <c r="K215" s="2"/>
      <c r="L215" s="2"/>
      <c r="M215" s="2"/>
      <c r="N215" s="2"/>
      <c r="O215" s="2"/>
      <c r="P215" s="2"/>
      <c r="Q215" s="2"/>
    </row>
    <row r="216" ht="12.75" customHeight="1">
      <c r="J216" s="2"/>
      <c r="K216" s="2"/>
      <c r="L216" s="2"/>
      <c r="M216" s="2"/>
      <c r="N216" s="2"/>
      <c r="O216" s="2"/>
      <c r="P216" s="2"/>
      <c r="Q216" s="2"/>
    </row>
    <row r="217" ht="12.75" customHeight="1">
      <c r="J217" s="2"/>
      <c r="K217" s="2"/>
      <c r="L217" s="2"/>
      <c r="M217" s="2"/>
      <c r="N217" s="2"/>
      <c r="O217" s="2"/>
      <c r="P217" s="2"/>
      <c r="Q217" s="2"/>
    </row>
    <row r="218" ht="12.75" customHeight="1">
      <c r="J218" s="2"/>
      <c r="K218" s="2"/>
      <c r="L218" s="2"/>
      <c r="M218" s="2"/>
      <c r="N218" s="2"/>
      <c r="O218" s="2"/>
      <c r="P218" s="2"/>
      <c r="Q218" s="2"/>
    </row>
    <row r="219" ht="12.75" customHeight="1">
      <c r="J219" s="2"/>
      <c r="K219" s="2"/>
      <c r="L219" s="2"/>
      <c r="M219" s="2"/>
      <c r="N219" s="2"/>
      <c r="O219" s="2"/>
      <c r="P219" s="2"/>
      <c r="Q219" s="2"/>
    </row>
    <row r="220" ht="12.75" customHeight="1">
      <c r="J220" s="2"/>
      <c r="K220" s="2"/>
      <c r="L220" s="2"/>
      <c r="M220" s="2"/>
      <c r="N220" s="2"/>
      <c r="O220" s="2"/>
      <c r="P220" s="2"/>
      <c r="Q220" s="2"/>
    </row>
    <row r="221" ht="12.75" customHeight="1">
      <c r="J221" s="2"/>
      <c r="K221" s="2"/>
      <c r="L221" s="2"/>
      <c r="M221" s="2"/>
      <c r="N221" s="2"/>
      <c r="O221" s="2"/>
      <c r="P221" s="2"/>
      <c r="Q221" s="2"/>
    </row>
    <row r="222" ht="12.75" customHeight="1">
      <c r="J222" s="2"/>
      <c r="K222" s="2"/>
      <c r="L222" s="2"/>
      <c r="M222" s="2"/>
      <c r="N222" s="2"/>
      <c r="O222" s="2"/>
      <c r="P222" s="2"/>
      <c r="Q222" s="2"/>
    </row>
    <row r="223" ht="12.75" customHeight="1">
      <c r="J223" s="2"/>
      <c r="K223" s="2"/>
      <c r="L223" s="2"/>
      <c r="M223" s="2"/>
      <c r="N223" s="2"/>
      <c r="O223" s="2"/>
      <c r="P223" s="2"/>
      <c r="Q223" s="2"/>
    </row>
    <row r="224" ht="12.75" customHeight="1">
      <c r="J224" s="2"/>
      <c r="K224" s="2"/>
      <c r="L224" s="2"/>
      <c r="M224" s="2"/>
      <c r="N224" s="2"/>
      <c r="O224" s="2"/>
      <c r="P224" s="2"/>
      <c r="Q224" s="2"/>
    </row>
    <row r="225" ht="12.75" customHeight="1">
      <c r="J225" s="2"/>
      <c r="K225" s="2"/>
      <c r="L225" s="2"/>
      <c r="M225" s="2"/>
      <c r="N225" s="2"/>
      <c r="O225" s="2"/>
      <c r="P225" s="2"/>
      <c r="Q225" s="2"/>
    </row>
    <row r="226" ht="12.75" customHeight="1">
      <c r="J226" s="2"/>
      <c r="K226" s="2"/>
      <c r="L226" s="2"/>
      <c r="M226" s="2"/>
      <c r="N226" s="2"/>
      <c r="O226" s="2"/>
      <c r="P226" s="2"/>
      <c r="Q226" s="2"/>
    </row>
    <row r="227" ht="12.75" customHeight="1">
      <c r="J227" s="2"/>
      <c r="K227" s="2"/>
      <c r="L227" s="2"/>
      <c r="M227" s="2"/>
      <c r="N227" s="2"/>
      <c r="O227" s="2"/>
      <c r="P227" s="2"/>
      <c r="Q227" s="2"/>
    </row>
    <row r="228" ht="12.75" customHeight="1">
      <c r="J228" s="2"/>
      <c r="K228" s="2"/>
      <c r="L228" s="2"/>
      <c r="M228" s="2"/>
      <c r="N228" s="2"/>
      <c r="O228" s="2"/>
      <c r="P228" s="2"/>
      <c r="Q228" s="2"/>
    </row>
    <row r="229" ht="12.75" customHeight="1">
      <c r="J229" s="2"/>
      <c r="K229" s="2"/>
      <c r="L229" s="2"/>
      <c r="M229" s="2"/>
      <c r="N229" s="2"/>
      <c r="O229" s="2"/>
      <c r="P229" s="2"/>
      <c r="Q229" s="2"/>
    </row>
    <row r="230" ht="12.75" customHeight="1">
      <c r="J230" s="2"/>
      <c r="K230" s="2"/>
      <c r="L230" s="2"/>
      <c r="M230" s="2"/>
      <c r="N230" s="2"/>
      <c r="O230" s="2"/>
      <c r="P230" s="2"/>
      <c r="Q230" s="2"/>
    </row>
    <row r="231" ht="12.75" customHeight="1">
      <c r="J231" s="2"/>
      <c r="K231" s="2"/>
      <c r="L231" s="2"/>
      <c r="M231" s="2"/>
      <c r="N231" s="2"/>
      <c r="O231" s="2"/>
      <c r="P231" s="2"/>
      <c r="Q231" s="2"/>
    </row>
    <row r="232" ht="12.75" customHeight="1">
      <c r="J232" s="2"/>
      <c r="K232" s="2"/>
      <c r="L232" s="2"/>
      <c r="M232" s="2"/>
      <c r="N232" s="2"/>
      <c r="O232" s="2"/>
      <c r="P232" s="2"/>
      <c r="Q232" s="2"/>
    </row>
    <row r="233" ht="12.75" customHeight="1">
      <c r="J233" s="2"/>
      <c r="K233" s="2"/>
      <c r="L233" s="2"/>
      <c r="M233" s="2"/>
      <c r="N233" s="2"/>
      <c r="O233" s="2"/>
      <c r="P233" s="2"/>
      <c r="Q233" s="2"/>
    </row>
    <row r="234" ht="12.75" customHeight="1">
      <c r="J234" s="2"/>
      <c r="K234" s="2"/>
      <c r="L234" s="2"/>
      <c r="M234" s="2"/>
      <c r="N234" s="2"/>
      <c r="O234" s="2"/>
      <c r="P234" s="2"/>
      <c r="Q234" s="2"/>
    </row>
    <row r="235" ht="12.75" customHeight="1">
      <c r="J235" s="2"/>
      <c r="K235" s="2"/>
      <c r="L235" s="2"/>
      <c r="M235" s="2"/>
      <c r="N235" s="2"/>
      <c r="O235" s="2"/>
      <c r="P235" s="2"/>
      <c r="Q235" s="2"/>
    </row>
    <row r="236" ht="12.75" customHeight="1">
      <c r="J236" s="2"/>
      <c r="K236" s="2"/>
      <c r="L236" s="2"/>
      <c r="M236" s="2"/>
      <c r="N236" s="2"/>
      <c r="O236" s="2"/>
      <c r="P236" s="2"/>
      <c r="Q236" s="2"/>
    </row>
    <row r="237" ht="12.75" customHeight="1">
      <c r="J237" s="2"/>
      <c r="K237" s="2"/>
      <c r="L237" s="2"/>
      <c r="M237" s="2"/>
      <c r="N237" s="2"/>
      <c r="O237" s="2"/>
      <c r="P237" s="2"/>
      <c r="Q237" s="2"/>
    </row>
    <row r="238" ht="12.75" customHeight="1">
      <c r="J238" s="2"/>
      <c r="K238" s="2"/>
      <c r="L238" s="2"/>
      <c r="M238" s="2"/>
      <c r="N238" s="2"/>
      <c r="O238" s="2"/>
      <c r="P238" s="2"/>
      <c r="Q238" s="2"/>
    </row>
    <row r="239" ht="12.75" customHeight="1">
      <c r="J239" s="2"/>
      <c r="K239" s="2"/>
      <c r="L239" s="2"/>
      <c r="M239" s="2"/>
      <c r="N239" s="2"/>
      <c r="O239" s="2"/>
      <c r="P239" s="2"/>
      <c r="Q239" s="2"/>
    </row>
    <row r="240" ht="12.75" customHeight="1">
      <c r="J240" s="2"/>
      <c r="K240" s="2"/>
      <c r="L240" s="2"/>
      <c r="M240" s="2"/>
      <c r="N240" s="2"/>
      <c r="O240" s="2"/>
      <c r="P240" s="2"/>
      <c r="Q240" s="2"/>
    </row>
    <row r="241" ht="12.75" customHeight="1">
      <c r="J241" s="2"/>
      <c r="K241" s="2"/>
      <c r="L241" s="2"/>
      <c r="M241" s="2"/>
      <c r="N241" s="2"/>
      <c r="O241" s="2"/>
      <c r="P241" s="2"/>
      <c r="Q241" s="2"/>
    </row>
    <row r="242" ht="12.75" customHeight="1">
      <c r="J242" s="2"/>
      <c r="K242" s="2"/>
      <c r="L242" s="2"/>
      <c r="M242" s="2"/>
      <c r="N242" s="2"/>
      <c r="O242" s="2"/>
      <c r="P242" s="2"/>
      <c r="Q242" s="2"/>
    </row>
    <row r="243" ht="12.75" customHeight="1">
      <c r="J243" s="2"/>
      <c r="K243" s="2"/>
      <c r="L243" s="2"/>
      <c r="M243" s="2"/>
      <c r="N243" s="2"/>
      <c r="O243" s="2"/>
      <c r="P243" s="2"/>
      <c r="Q243" s="2"/>
    </row>
    <row r="244" ht="12.75" customHeight="1">
      <c r="J244" s="2"/>
      <c r="K244" s="2"/>
      <c r="L244" s="2"/>
      <c r="M244" s="2"/>
      <c r="N244" s="2"/>
      <c r="O244" s="2"/>
      <c r="P244" s="2"/>
      <c r="Q244" s="2"/>
    </row>
    <row r="245" ht="12.75" customHeight="1">
      <c r="J245" s="2"/>
      <c r="K245" s="2"/>
      <c r="L245" s="2"/>
      <c r="M245" s="2"/>
      <c r="N245" s="2"/>
      <c r="O245" s="2"/>
      <c r="P245" s="2"/>
      <c r="Q245" s="2"/>
    </row>
    <row r="246" ht="12.75" customHeight="1">
      <c r="J246" s="2"/>
      <c r="K246" s="2"/>
      <c r="L246" s="2"/>
      <c r="M246" s="2"/>
      <c r="N246" s="2"/>
      <c r="O246" s="2"/>
      <c r="P246" s="2"/>
      <c r="Q246" s="2"/>
    </row>
    <row r="247" ht="12.75" customHeight="1">
      <c r="J247" s="2"/>
      <c r="K247" s="2"/>
      <c r="L247" s="2"/>
      <c r="M247" s="2"/>
      <c r="N247" s="2"/>
      <c r="O247" s="2"/>
      <c r="P247" s="2"/>
      <c r="Q247" s="2"/>
    </row>
    <row r="248" ht="12.75" customHeight="1">
      <c r="J248" s="2"/>
      <c r="K248" s="2"/>
      <c r="L248" s="2"/>
      <c r="M248" s="2"/>
      <c r="N248" s="2"/>
      <c r="O248" s="2"/>
      <c r="P248" s="2"/>
      <c r="Q248" s="2"/>
    </row>
    <row r="249" ht="12.75" customHeight="1">
      <c r="J249" s="2"/>
      <c r="K249" s="2"/>
      <c r="L249" s="2"/>
      <c r="M249" s="2"/>
      <c r="N249" s="2"/>
      <c r="O249" s="2"/>
      <c r="P249" s="2"/>
      <c r="Q249" s="2"/>
    </row>
    <row r="250" ht="12.75" customHeight="1">
      <c r="J250" s="2"/>
      <c r="K250" s="2"/>
      <c r="L250" s="2"/>
      <c r="M250" s="2"/>
      <c r="N250" s="2"/>
      <c r="O250" s="2"/>
      <c r="P250" s="2"/>
      <c r="Q250" s="2"/>
    </row>
    <row r="251" ht="12.75" customHeight="1">
      <c r="J251" s="2"/>
      <c r="K251" s="2"/>
      <c r="L251" s="2"/>
      <c r="M251" s="2"/>
      <c r="N251" s="2"/>
      <c r="O251" s="2"/>
      <c r="P251" s="2"/>
      <c r="Q251" s="2"/>
    </row>
    <row r="252" ht="12.75" customHeight="1">
      <c r="J252" s="2"/>
      <c r="K252" s="2"/>
      <c r="L252" s="2"/>
      <c r="M252" s="2"/>
      <c r="N252" s="2"/>
      <c r="O252" s="2"/>
      <c r="P252" s="2"/>
      <c r="Q252" s="2"/>
    </row>
    <row r="253" ht="12.75" customHeight="1">
      <c r="J253" s="2"/>
      <c r="K253" s="2"/>
      <c r="L253" s="2"/>
      <c r="M253" s="2"/>
      <c r="N253" s="2"/>
      <c r="O253" s="2"/>
      <c r="P253" s="2"/>
      <c r="Q253" s="2"/>
    </row>
    <row r="254" ht="12.75" customHeight="1">
      <c r="J254" s="2"/>
      <c r="K254" s="2"/>
      <c r="L254" s="2"/>
      <c r="M254" s="2"/>
      <c r="N254" s="2"/>
      <c r="O254" s="2"/>
      <c r="P254" s="2"/>
      <c r="Q254" s="2"/>
    </row>
    <row r="255" ht="12.75" customHeight="1">
      <c r="J255" s="2"/>
      <c r="K255" s="2"/>
      <c r="L255" s="2"/>
      <c r="M255" s="2"/>
      <c r="N255" s="2"/>
      <c r="O255" s="2"/>
      <c r="P255" s="2"/>
      <c r="Q255" s="2"/>
    </row>
    <row r="256" ht="12.75" customHeight="1">
      <c r="J256" s="2"/>
      <c r="K256" s="2"/>
      <c r="L256" s="2"/>
      <c r="M256" s="2"/>
      <c r="N256" s="2"/>
      <c r="O256" s="2"/>
      <c r="P256" s="2"/>
      <c r="Q256" s="2"/>
    </row>
    <row r="257" ht="12.75" customHeight="1">
      <c r="J257" s="2"/>
      <c r="K257" s="2"/>
      <c r="L257" s="2"/>
      <c r="M257" s="2"/>
      <c r="N257" s="2"/>
      <c r="O257" s="2"/>
      <c r="P257" s="2"/>
      <c r="Q257" s="2"/>
    </row>
    <row r="258" ht="12.75" customHeight="1">
      <c r="J258" s="2"/>
      <c r="K258" s="2"/>
      <c r="L258" s="2"/>
      <c r="M258" s="2"/>
      <c r="N258" s="2"/>
      <c r="O258" s="2"/>
      <c r="P258" s="2"/>
      <c r="Q258" s="2"/>
    </row>
    <row r="259" ht="12.75" customHeight="1">
      <c r="J259" s="2"/>
      <c r="K259" s="2"/>
      <c r="L259" s="2"/>
      <c r="M259" s="2"/>
      <c r="N259" s="2"/>
      <c r="O259" s="2"/>
      <c r="P259" s="2"/>
      <c r="Q259" s="2"/>
    </row>
    <row r="260" ht="12.75" customHeight="1">
      <c r="J260" s="2"/>
      <c r="K260" s="2"/>
      <c r="L260" s="2"/>
      <c r="M260" s="2"/>
      <c r="N260" s="2"/>
      <c r="O260" s="2"/>
      <c r="P260" s="2"/>
      <c r="Q260" s="2"/>
    </row>
    <row r="261" ht="12.75" customHeight="1">
      <c r="J261" s="2"/>
      <c r="K261" s="2"/>
      <c r="L261" s="2"/>
      <c r="M261" s="2"/>
      <c r="N261" s="2"/>
      <c r="O261" s="2"/>
      <c r="P261" s="2"/>
      <c r="Q261" s="2"/>
    </row>
    <row r="262" ht="12.75" customHeight="1">
      <c r="J262" s="2"/>
      <c r="K262" s="2"/>
      <c r="L262" s="2"/>
      <c r="M262" s="2"/>
      <c r="N262" s="2"/>
      <c r="O262" s="2"/>
      <c r="P262" s="2"/>
      <c r="Q262" s="2"/>
    </row>
    <row r="263" ht="12.75" customHeight="1">
      <c r="J263" s="2"/>
      <c r="K263" s="2"/>
      <c r="L263" s="2"/>
      <c r="M263" s="2"/>
      <c r="N263" s="2"/>
      <c r="O263" s="2"/>
      <c r="P263" s="2"/>
      <c r="Q263" s="2"/>
    </row>
    <row r="264" ht="12.75" customHeight="1">
      <c r="J264" s="2"/>
      <c r="K264" s="2"/>
      <c r="L264" s="2"/>
      <c r="M264" s="2"/>
      <c r="N264" s="2"/>
      <c r="O264" s="2"/>
      <c r="P264" s="2"/>
      <c r="Q264" s="2"/>
    </row>
    <row r="265" ht="12.75" customHeight="1">
      <c r="J265" s="2"/>
      <c r="K265" s="2"/>
      <c r="L265" s="2"/>
      <c r="M265" s="2"/>
      <c r="N265" s="2"/>
      <c r="O265" s="2"/>
      <c r="P265" s="2"/>
      <c r="Q265" s="2"/>
    </row>
    <row r="266" ht="12.75" customHeight="1">
      <c r="J266" s="2"/>
      <c r="K266" s="2"/>
      <c r="L266" s="2"/>
      <c r="M266" s="2"/>
      <c r="N266" s="2"/>
      <c r="O266" s="2"/>
      <c r="P266" s="2"/>
      <c r="Q266" s="2"/>
    </row>
    <row r="267" ht="12.75" customHeight="1">
      <c r="J267" s="2"/>
      <c r="K267" s="2"/>
      <c r="L267" s="2"/>
      <c r="M267" s="2"/>
      <c r="N267" s="2"/>
      <c r="O267" s="2"/>
      <c r="P267" s="2"/>
      <c r="Q267" s="2"/>
    </row>
    <row r="268" ht="12.75" customHeight="1">
      <c r="J268" s="2"/>
      <c r="K268" s="2"/>
      <c r="L268" s="2"/>
      <c r="M268" s="2"/>
      <c r="N268" s="2"/>
      <c r="O268" s="2"/>
      <c r="P268" s="2"/>
      <c r="Q268" s="2"/>
    </row>
    <row r="269" ht="12.75" customHeight="1">
      <c r="J269" s="2"/>
      <c r="K269" s="2"/>
      <c r="L269" s="2"/>
      <c r="M269" s="2"/>
      <c r="N269" s="2"/>
      <c r="O269" s="2"/>
      <c r="P269" s="2"/>
      <c r="Q269" s="2"/>
    </row>
    <row r="270" ht="12.75" customHeight="1">
      <c r="J270" s="2"/>
      <c r="K270" s="2"/>
      <c r="L270" s="2"/>
      <c r="M270" s="2"/>
      <c r="N270" s="2"/>
      <c r="O270" s="2"/>
      <c r="P270" s="2"/>
      <c r="Q270" s="2"/>
    </row>
    <row r="271" ht="12.75" customHeight="1">
      <c r="J271" s="2"/>
      <c r="K271" s="2"/>
      <c r="L271" s="2"/>
      <c r="M271" s="2"/>
      <c r="N271" s="2"/>
      <c r="O271" s="2"/>
      <c r="P271" s="2"/>
      <c r="Q271" s="2"/>
    </row>
    <row r="272" ht="12.75" customHeight="1">
      <c r="J272" s="2"/>
      <c r="K272" s="2"/>
      <c r="L272" s="2"/>
      <c r="M272" s="2"/>
      <c r="N272" s="2"/>
      <c r="O272" s="2"/>
      <c r="P272" s="2"/>
      <c r="Q272" s="2"/>
    </row>
    <row r="273" ht="12.75" customHeight="1">
      <c r="J273" s="2"/>
      <c r="K273" s="2"/>
      <c r="L273" s="2"/>
      <c r="M273" s="2"/>
      <c r="N273" s="2"/>
      <c r="O273" s="2"/>
      <c r="P273" s="2"/>
      <c r="Q273" s="2"/>
    </row>
    <row r="274" ht="12.75" customHeight="1">
      <c r="J274" s="2"/>
      <c r="K274" s="2"/>
      <c r="L274" s="2"/>
      <c r="M274" s="2"/>
      <c r="N274" s="2"/>
      <c r="O274" s="2"/>
      <c r="P274" s="2"/>
      <c r="Q274" s="2"/>
    </row>
    <row r="275" ht="12.75" customHeight="1">
      <c r="J275" s="2"/>
      <c r="K275" s="2"/>
      <c r="L275" s="2"/>
      <c r="M275" s="2"/>
      <c r="N275" s="2"/>
      <c r="O275" s="2"/>
      <c r="P275" s="2"/>
      <c r="Q275" s="2"/>
    </row>
    <row r="276" ht="12.75" customHeight="1">
      <c r="J276" s="2"/>
      <c r="K276" s="2"/>
      <c r="L276" s="2"/>
      <c r="M276" s="2"/>
      <c r="N276" s="2"/>
      <c r="O276" s="2"/>
      <c r="P276" s="2"/>
      <c r="Q276" s="2"/>
    </row>
    <row r="277" ht="12.75" customHeight="1">
      <c r="J277" s="2"/>
      <c r="K277" s="2"/>
      <c r="L277" s="2"/>
      <c r="M277" s="2"/>
      <c r="N277" s="2"/>
      <c r="O277" s="2"/>
      <c r="P277" s="2"/>
      <c r="Q277" s="2"/>
    </row>
    <row r="278" ht="12.75" customHeight="1">
      <c r="J278" s="2"/>
      <c r="K278" s="2"/>
      <c r="L278" s="2"/>
      <c r="M278" s="2"/>
      <c r="N278" s="2"/>
      <c r="O278" s="2"/>
      <c r="P278" s="2"/>
      <c r="Q278" s="2"/>
    </row>
    <row r="279" ht="12.75" customHeight="1">
      <c r="J279" s="2"/>
      <c r="K279" s="2"/>
      <c r="L279" s="2"/>
      <c r="M279" s="2"/>
      <c r="N279" s="2"/>
      <c r="O279" s="2"/>
      <c r="P279" s="2"/>
      <c r="Q279" s="2"/>
    </row>
    <row r="280" ht="12.75" customHeight="1">
      <c r="J280" s="2"/>
      <c r="K280" s="2"/>
      <c r="L280" s="2"/>
      <c r="M280" s="2"/>
      <c r="N280" s="2"/>
      <c r="O280" s="2"/>
      <c r="P280" s="2"/>
      <c r="Q280" s="2"/>
    </row>
    <row r="281" ht="12.75" customHeight="1">
      <c r="J281" s="2"/>
      <c r="K281" s="2"/>
      <c r="L281" s="2"/>
      <c r="M281" s="2"/>
      <c r="N281" s="2"/>
      <c r="O281" s="2"/>
      <c r="P281" s="2"/>
      <c r="Q281" s="2"/>
    </row>
    <row r="282" ht="12.75" customHeight="1">
      <c r="J282" s="2"/>
      <c r="K282" s="2"/>
      <c r="L282" s="2"/>
      <c r="M282" s="2"/>
      <c r="N282" s="2"/>
      <c r="O282" s="2"/>
      <c r="P282" s="2"/>
      <c r="Q282" s="2"/>
    </row>
    <row r="283" ht="12.75" customHeight="1">
      <c r="J283" s="2"/>
      <c r="K283" s="2"/>
      <c r="L283" s="2"/>
      <c r="M283" s="2"/>
      <c r="N283" s="2"/>
      <c r="O283" s="2"/>
      <c r="P283" s="2"/>
      <c r="Q283" s="2"/>
    </row>
    <row r="284" ht="12.75" customHeight="1">
      <c r="J284" s="2"/>
      <c r="K284" s="2"/>
      <c r="L284" s="2"/>
      <c r="M284" s="2"/>
      <c r="N284" s="2"/>
      <c r="O284" s="2"/>
      <c r="P284" s="2"/>
      <c r="Q284" s="2"/>
    </row>
    <row r="285" ht="12.75" customHeight="1">
      <c r="J285" s="2"/>
      <c r="K285" s="2"/>
      <c r="L285" s="2"/>
      <c r="M285" s="2"/>
      <c r="N285" s="2"/>
      <c r="O285" s="2"/>
      <c r="P285" s="2"/>
      <c r="Q285" s="2"/>
    </row>
    <row r="286" ht="12.75" customHeight="1">
      <c r="J286" s="2"/>
      <c r="K286" s="2"/>
      <c r="L286" s="2"/>
      <c r="M286" s="2"/>
      <c r="N286" s="2"/>
      <c r="O286" s="2"/>
      <c r="P286" s="2"/>
      <c r="Q286" s="2"/>
    </row>
    <row r="287" ht="12.75" customHeight="1">
      <c r="J287" s="2"/>
      <c r="K287" s="2"/>
      <c r="L287" s="2"/>
      <c r="M287" s="2"/>
      <c r="N287" s="2"/>
      <c r="O287" s="2"/>
      <c r="P287" s="2"/>
      <c r="Q287" s="2"/>
    </row>
    <row r="288" ht="12.75" customHeight="1">
      <c r="J288" s="2"/>
      <c r="K288" s="2"/>
      <c r="L288" s="2"/>
      <c r="M288" s="2"/>
      <c r="N288" s="2"/>
      <c r="O288" s="2"/>
      <c r="P288" s="2"/>
      <c r="Q288" s="2"/>
    </row>
    <row r="289" ht="12.75" customHeight="1">
      <c r="J289" s="2"/>
      <c r="K289" s="2"/>
      <c r="L289" s="2"/>
      <c r="M289" s="2"/>
      <c r="N289" s="2"/>
      <c r="O289" s="2"/>
      <c r="P289" s="2"/>
      <c r="Q289" s="2"/>
    </row>
    <row r="290" ht="12.75" customHeight="1">
      <c r="J290" s="2"/>
      <c r="K290" s="2"/>
      <c r="L290" s="2"/>
      <c r="M290" s="2"/>
      <c r="N290" s="2"/>
      <c r="O290" s="2"/>
      <c r="P290" s="2"/>
      <c r="Q290" s="2"/>
    </row>
    <row r="291" ht="12.75" customHeight="1">
      <c r="J291" s="2"/>
      <c r="K291" s="2"/>
      <c r="L291" s="2"/>
      <c r="M291" s="2"/>
      <c r="N291" s="2"/>
      <c r="O291" s="2"/>
      <c r="P291" s="2"/>
      <c r="Q291" s="2"/>
    </row>
    <row r="292" ht="12.75" customHeight="1">
      <c r="J292" s="2"/>
      <c r="K292" s="2"/>
      <c r="L292" s="2"/>
      <c r="M292" s="2"/>
      <c r="N292" s="2"/>
      <c r="O292" s="2"/>
      <c r="P292" s="2"/>
      <c r="Q292" s="2"/>
    </row>
    <row r="293" ht="12.75" customHeight="1">
      <c r="J293" s="2"/>
      <c r="K293" s="2"/>
      <c r="L293" s="2"/>
      <c r="M293" s="2"/>
      <c r="N293" s="2"/>
      <c r="O293" s="2"/>
      <c r="P293" s="2"/>
      <c r="Q293" s="2"/>
    </row>
    <row r="294" ht="12.75" customHeight="1">
      <c r="J294" s="2"/>
      <c r="K294" s="2"/>
      <c r="L294" s="2"/>
      <c r="M294" s="2"/>
      <c r="N294" s="2"/>
      <c r="O294" s="2"/>
      <c r="P294" s="2"/>
      <c r="Q294" s="2"/>
    </row>
    <row r="295" ht="12.75" customHeight="1">
      <c r="J295" s="2"/>
      <c r="K295" s="2"/>
      <c r="L295" s="2"/>
      <c r="M295" s="2"/>
      <c r="N295" s="2"/>
      <c r="O295" s="2"/>
      <c r="P295" s="2"/>
      <c r="Q295" s="2"/>
    </row>
    <row r="296" ht="12.75" customHeight="1">
      <c r="J296" s="2"/>
      <c r="K296" s="2"/>
      <c r="L296" s="2"/>
      <c r="M296" s="2"/>
      <c r="N296" s="2"/>
      <c r="O296" s="2"/>
      <c r="P296" s="2"/>
      <c r="Q296" s="2"/>
    </row>
    <row r="297" ht="12.75" customHeight="1">
      <c r="J297" s="2"/>
      <c r="K297" s="2"/>
      <c r="L297" s="2"/>
      <c r="M297" s="2"/>
      <c r="N297" s="2"/>
      <c r="O297" s="2"/>
      <c r="P297" s="2"/>
      <c r="Q297" s="2"/>
    </row>
    <row r="298" ht="12.75" customHeight="1">
      <c r="J298" s="2"/>
      <c r="K298" s="2"/>
      <c r="L298" s="2"/>
      <c r="M298" s="2"/>
      <c r="N298" s="2"/>
      <c r="O298" s="2"/>
      <c r="P298" s="2"/>
      <c r="Q298" s="2"/>
    </row>
    <row r="299" ht="12.75" customHeight="1">
      <c r="J299" s="2"/>
      <c r="K299" s="2"/>
      <c r="L299" s="2"/>
      <c r="M299" s="2"/>
      <c r="N299" s="2"/>
      <c r="O299" s="2"/>
      <c r="P299" s="2"/>
      <c r="Q299" s="2"/>
    </row>
    <row r="300" ht="12.75" customHeight="1">
      <c r="J300" s="2"/>
      <c r="K300" s="2"/>
      <c r="L300" s="2"/>
      <c r="M300" s="2"/>
      <c r="N300" s="2"/>
      <c r="O300" s="2"/>
      <c r="P300" s="2"/>
      <c r="Q300" s="2"/>
    </row>
    <row r="301" ht="12.75" customHeight="1">
      <c r="J301" s="2"/>
      <c r="K301" s="2"/>
      <c r="L301" s="2"/>
      <c r="M301" s="2"/>
      <c r="N301" s="2"/>
      <c r="O301" s="2"/>
      <c r="P301" s="2"/>
      <c r="Q301" s="2"/>
    </row>
    <row r="302" ht="12.75" customHeight="1">
      <c r="J302" s="2"/>
      <c r="K302" s="2"/>
      <c r="L302" s="2"/>
      <c r="M302" s="2"/>
      <c r="N302" s="2"/>
      <c r="O302" s="2"/>
      <c r="P302" s="2"/>
      <c r="Q302" s="2"/>
    </row>
    <row r="303" ht="12.75" customHeight="1">
      <c r="J303" s="2"/>
      <c r="K303" s="2"/>
      <c r="L303" s="2"/>
      <c r="M303" s="2"/>
      <c r="N303" s="2"/>
      <c r="O303" s="2"/>
      <c r="P303" s="2"/>
      <c r="Q303" s="2"/>
    </row>
    <row r="304" ht="12.75" customHeight="1">
      <c r="J304" s="2"/>
      <c r="K304" s="2"/>
      <c r="L304" s="2"/>
      <c r="M304" s="2"/>
      <c r="N304" s="2"/>
      <c r="O304" s="2"/>
      <c r="P304" s="2"/>
      <c r="Q304" s="2"/>
    </row>
    <row r="305" ht="12.75" customHeight="1">
      <c r="J305" s="2"/>
      <c r="K305" s="2"/>
      <c r="L305" s="2"/>
      <c r="M305" s="2"/>
      <c r="N305" s="2"/>
      <c r="O305" s="2"/>
      <c r="P305" s="2"/>
      <c r="Q305" s="2"/>
    </row>
    <row r="306" ht="12.75" customHeight="1">
      <c r="J306" s="2"/>
      <c r="K306" s="2"/>
      <c r="L306" s="2"/>
      <c r="M306" s="2"/>
      <c r="N306" s="2"/>
      <c r="O306" s="2"/>
      <c r="P306" s="2"/>
      <c r="Q306" s="2"/>
    </row>
    <row r="307" ht="12.75" customHeight="1">
      <c r="J307" s="2"/>
      <c r="K307" s="2"/>
      <c r="L307" s="2"/>
      <c r="M307" s="2"/>
      <c r="N307" s="2"/>
      <c r="O307" s="2"/>
      <c r="P307" s="2"/>
      <c r="Q307" s="2"/>
    </row>
    <row r="308" ht="12.75" customHeight="1">
      <c r="J308" s="2"/>
      <c r="K308" s="2"/>
      <c r="L308" s="2"/>
      <c r="M308" s="2"/>
      <c r="N308" s="2"/>
      <c r="O308" s="2"/>
      <c r="P308" s="2"/>
      <c r="Q308" s="2"/>
    </row>
    <row r="309" ht="12.75" customHeight="1">
      <c r="J309" s="2"/>
      <c r="K309" s="2"/>
      <c r="L309" s="2"/>
      <c r="M309" s="2"/>
      <c r="N309" s="2"/>
      <c r="O309" s="2"/>
      <c r="P309" s="2"/>
      <c r="Q309" s="2"/>
    </row>
    <row r="310" ht="12.75" customHeight="1">
      <c r="J310" s="2"/>
      <c r="K310" s="2"/>
      <c r="L310" s="2"/>
      <c r="M310" s="2"/>
      <c r="N310" s="2"/>
      <c r="O310" s="2"/>
      <c r="P310" s="2"/>
      <c r="Q310" s="2"/>
    </row>
    <row r="311" ht="12.75" customHeight="1">
      <c r="J311" s="2"/>
      <c r="K311" s="2"/>
      <c r="L311" s="2"/>
      <c r="M311" s="2"/>
      <c r="N311" s="2"/>
      <c r="O311" s="2"/>
      <c r="P311" s="2"/>
      <c r="Q311" s="2"/>
    </row>
    <row r="312" ht="12.75" customHeight="1">
      <c r="J312" s="2"/>
      <c r="K312" s="2"/>
      <c r="L312" s="2"/>
      <c r="M312" s="2"/>
      <c r="N312" s="2"/>
      <c r="O312" s="2"/>
      <c r="P312" s="2"/>
      <c r="Q312" s="2"/>
    </row>
    <row r="313" ht="12.75" customHeight="1">
      <c r="J313" s="2"/>
      <c r="K313" s="2"/>
      <c r="L313" s="2"/>
      <c r="M313" s="2"/>
      <c r="N313" s="2"/>
      <c r="O313" s="2"/>
      <c r="P313" s="2"/>
      <c r="Q313" s="2"/>
    </row>
    <row r="314" ht="12.75" customHeight="1">
      <c r="J314" s="2"/>
      <c r="K314" s="2"/>
      <c r="L314" s="2"/>
      <c r="M314" s="2"/>
      <c r="N314" s="2"/>
      <c r="O314" s="2"/>
      <c r="P314" s="2"/>
      <c r="Q314" s="2"/>
    </row>
    <row r="315" ht="12.75" customHeight="1">
      <c r="J315" s="2"/>
      <c r="K315" s="2"/>
      <c r="L315" s="2"/>
      <c r="M315" s="2"/>
      <c r="N315" s="2"/>
      <c r="O315" s="2"/>
      <c r="P315" s="2"/>
      <c r="Q315" s="2"/>
    </row>
    <row r="316" ht="12.75" customHeight="1">
      <c r="J316" s="2"/>
      <c r="K316" s="2"/>
      <c r="L316" s="2"/>
      <c r="M316" s="2"/>
      <c r="N316" s="2"/>
      <c r="O316" s="2"/>
      <c r="P316" s="2"/>
      <c r="Q316" s="2"/>
    </row>
    <row r="317" ht="12.75" customHeight="1">
      <c r="J317" s="2"/>
      <c r="K317" s="2"/>
      <c r="L317" s="2"/>
      <c r="M317" s="2"/>
      <c r="N317" s="2"/>
      <c r="O317" s="2"/>
      <c r="P317" s="2"/>
      <c r="Q317" s="2"/>
    </row>
    <row r="318" ht="12.75" customHeight="1">
      <c r="J318" s="2"/>
      <c r="K318" s="2"/>
      <c r="L318" s="2"/>
      <c r="M318" s="2"/>
      <c r="N318" s="2"/>
      <c r="O318" s="2"/>
      <c r="P318" s="2"/>
      <c r="Q318" s="2"/>
    </row>
    <row r="319" ht="12.75" customHeight="1">
      <c r="J319" s="2"/>
      <c r="K319" s="2"/>
      <c r="L319" s="2"/>
      <c r="M319" s="2"/>
      <c r="N319" s="2"/>
      <c r="O319" s="2"/>
      <c r="P319" s="2"/>
      <c r="Q319" s="2"/>
    </row>
    <row r="320" ht="12.75" customHeight="1">
      <c r="J320" s="2"/>
      <c r="K320" s="2"/>
      <c r="L320" s="2"/>
      <c r="M320" s="2"/>
      <c r="N320" s="2"/>
      <c r="O320" s="2"/>
      <c r="P320" s="2"/>
      <c r="Q320" s="2"/>
    </row>
    <row r="321" ht="12.75" customHeight="1">
      <c r="J321" s="2"/>
      <c r="K321" s="2"/>
      <c r="L321" s="2"/>
      <c r="M321" s="2"/>
      <c r="N321" s="2"/>
      <c r="O321" s="2"/>
      <c r="P321" s="2"/>
      <c r="Q321" s="2"/>
    </row>
    <row r="322" ht="12.75" customHeight="1">
      <c r="J322" s="2"/>
      <c r="K322" s="2"/>
      <c r="L322" s="2"/>
      <c r="M322" s="2"/>
      <c r="N322" s="2"/>
      <c r="O322" s="2"/>
      <c r="P322" s="2"/>
      <c r="Q322" s="2"/>
    </row>
    <row r="323" ht="12.75" customHeight="1">
      <c r="J323" s="2"/>
      <c r="K323" s="2"/>
      <c r="L323" s="2"/>
      <c r="M323" s="2"/>
      <c r="N323" s="2"/>
      <c r="O323" s="2"/>
      <c r="P323" s="2"/>
      <c r="Q323" s="2"/>
    </row>
    <row r="324" ht="12.75" customHeight="1">
      <c r="J324" s="2"/>
      <c r="K324" s="2"/>
      <c r="L324" s="2"/>
      <c r="M324" s="2"/>
      <c r="N324" s="2"/>
      <c r="O324" s="2"/>
      <c r="P324" s="2"/>
      <c r="Q324" s="2"/>
    </row>
    <row r="325" ht="12.75" customHeight="1">
      <c r="J325" s="2"/>
      <c r="K325" s="2"/>
      <c r="L325" s="2"/>
      <c r="M325" s="2"/>
      <c r="N325" s="2"/>
      <c r="O325" s="2"/>
      <c r="P325" s="2"/>
      <c r="Q325" s="2"/>
    </row>
    <row r="326" ht="12.75" customHeight="1">
      <c r="J326" s="2"/>
      <c r="K326" s="2"/>
      <c r="L326" s="2"/>
      <c r="M326" s="2"/>
      <c r="N326" s="2"/>
      <c r="O326" s="2"/>
      <c r="P326" s="2"/>
      <c r="Q326" s="2"/>
    </row>
    <row r="327" ht="12.75" customHeight="1">
      <c r="J327" s="2"/>
      <c r="K327" s="2"/>
      <c r="L327" s="2"/>
      <c r="M327" s="2"/>
      <c r="N327" s="2"/>
      <c r="O327" s="2"/>
      <c r="P327" s="2"/>
      <c r="Q327" s="2"/>
    </row>
    <row r="328" ht="12.75" customHeight="1">
      <c r="J328" s="2"/>
      <c r="K328" s="2"/>
      <c r="L328" s="2"/>
      <c r="M328" s="2"/>
      <c r="N328" s="2"/>
      <c r="O328" s="2"/>
      <c r="P328" s="2"/>
      <c r="Q328" s="2"/>
    </row>
    <row r="329" ht="12.75" customHeight="1">
      <c r="J329" s="2"/>
      <c r="K329" s="2"/>
      <c r="L329" s="2"/>
      <c r="M329" s="2"/>
      <c r="N329" s="2"/>
      <c r="O329" s="2"/>
      <c r="P329" s="2"/>
      <c r="Q329" s="2"/>
    </row>
    <row r="330" ht="12.75" customHeight="1">
      <c r="J330" s="2"/>
      <c r="K330" s="2"/>
      <c r="L330" s="2"/>
      <c r="M330" s="2"/>
      <c r="N330" s="2"/>
      <c r="O330" s="2"/>
      <c r="P330" s="2"/>
      <c r="Q330" s="2"/>
    </row>
    <row r="331" ht="12.75" customHeight="1">
      <c r="J331" s="2"/>
      <c r="K331" s="2"/>
      <c r="L331" s="2"/>
      <c r="M331" s="2"/>
      <c r="N331" s="2"/>
      <c r="O331" s="2"/>
      <c r="P331" s="2"/>
      <c r="Q331" s="2"/>
    </row>
    <row r="332" ht="12.75" customHeight="1">
      <c r="J332" s="2"/>
      <c r="K332" s="2"/>
      <c r="L332" s="2"/>
      <c r="M332" s="2"/>
      <c r="N332" s="2"/>
      <c r="O332" s="2"/>
      <c r="P332" s="2"/>
      <c r="Q332" s="2"/>
    </row>
    <row r="333" ht="12.75" customHeight="1">
      <c r="J333" s="2"/>
      <c r="K333" s="2"/>
      <c r="L333" s="2"/>
      <c r="M333" s="2"/>
      <c r="N333" s="2"/>
      <c r="O333" s="2"/>
      <c r="P333" s="2"/>
      <c r="Q333" s="2"/>
    </row>
    <row r="334" ht="12.75" customHeight="1">
      <c r="J334" s="2"/>
      <c r="K334" s="2"/>
      <c r="L334" s="2"/>
      <c r="M334" s="2"/>
      <c r="N334" s="2"/>
      <c r="O334" s="2"/>
      <c r="P334" s="2"/>
      <c r="Q334" s="2"/>
    </row>
    <row r="335" ht="12.75" customHeight="1">
      <c r="J335" s="2"/>
      <c r="K335" s="2"/>
      <c r="L335" s="2"/>
      <c r="M335" s="2"/>
      <c r="N335" s="2"/>
      <c r="O335" s="2"/>
      <c r="P335" s="2"/>
      <c r="Q335" s="2"/>
    </row>
    <row r="336" ht="12.75" customHeight="1">
      <c r="J336" s="2"/>
      <c r="K336" s="2"/>
      <c r="L336" s="2"/>
      <c r="M336" s="2"/>
      <c r="N336" s="2"/>
      <c r="O336" s="2"/>
      <c r="P336" s="2"/>
      <c r="Q336" s="2"/>
    </row>
    <row r="337" ht="12.75" customHeight="1">
      <c r="J337" s="2"/>
      <c r="K337" s="2"/>
      <c r="L337" s="2"/>
      <c r="M337" s="2"/>
      <c r="N337" s="2"/>
      <c r="O337" s="2"/>
      <c r="P337" s="2"/>
      <c r="Q337" s="2"/>
    </row>
    <row r="338" ht="12.75" customHeight="1">
      <c r="J338" s="2"/>
      <c r="K338" s="2"/>
      <c r="L338" s="2"/>
      <c r="M338" s="2"/>
      <c r="N338" s="2"/>
      <c r="O338" s="2"/>
      <c r="P338" s="2"/>
      <c r="Q338" s="2"/>
    </row>
    <row r="339" ht="12.75" customHeight="1">
      <c r="J339" s="2"/>
      <c r="K339" s="2"/>
      <c r="L339" s="2"/>
      <c r="M339" s="2"/>
      <c r="N339" s="2"/>
      <c r="O339" s="2"/>
      <c r="P339" s="2"/>
      <c r="Q339" s="2"/>
    </row>
    <row r="340" ht="12.75" customHeight="1">
      <c r="J340" s="2"/>
      <c r="K340" s="2"/>
      <c r="L340" s="2"/>
      <c r="M340" s="2"/>
      <c r="N340" s="2"/>
      <c r="O340" s="2"/>
      <c r="P340" s="2"/>
      <c r="Q340" s="2"/>
    </row>
    <row r="341" ht="12.75" customHeight="1">
      <c r="J341" s="2"/>
      <c r="K341" s="2"/>
      <c r="L341" s="2"/>
      <c r="M341" s="2"/>
      <c r="N341" s="2"/>
      <c r="O341" s="2"/>
      <c r="P341" s="2"/>
      <c r="Q341" s="2"/>
    </row>
    <row r="342" ht="12.75" customHeight="1">
      <c r="J342" s="2"/>
      <c r="K342" s="2"/>
      <c r="L342" s="2"/>
      <c r="M342" s="2"/>
      <c r="N342" s="2"/>
      <c r="O342" s="2"/>
      <c r="P342" s="2"/>
      <c r="Q342" s="2"/>
    </row>
    <row r="343" ht="12.75" customHeight="1">
      <c r="J343" s="2"/>
      <c r="K343" s="2"/>
      <c r="L343" s="2"/>
      <c r="M343" s="2"/>
      <c r="N343" s="2"/>
      <c r="O343" s="2"/>
      <c r="P343" s="2"/>
      <c r="Q343" s="2"/>
    </row>
    <row r="344" ht="12.75" customHeight="1">
      <c r="J344" s="2"/>
      <c r="K344" s="2"/>
      <c r="L344" s="2"/>
      <c r="M344" s="2"/>
      <c r="N344" s="2"/>
      <c r="O344" s="2"/>
      <c r="P344" s="2"/>
      <c r="Q344" s="2"/>
    </row>
    <row r="345" ht="12.75" customHeight="1">
      <c r="J345" s="2"/>
      <c r="K345" s="2"/>
      <c r="L345" s="2"/>
      <c r="M345" s="2"/>
      <c r="N345" s="2"/>
      <c r="O345" s="2"/>
      <c r="P345" s="2"/>
      <c r="Q345" s="2"/>
    </row>
    <row r="346" ht="12.75" customHeight="1">
      <c r="J346" s="2"/>
      <c r="K346" s="2"/>
      <c r="L346" s="2"/>
      <c r="M346" s="2"/>
      <c r="N346" s="2"/>
      <c r="O346" s="2"/>
      <c r="P346" s="2"/>
      <c r="Q346" s="2"/>
    </row>
    <row r="347" ht="12.75" customHeight="1">
      <c r="J347" s="2"/>
      <c r="K347" s="2"/>
      <c r="L347" s="2"/>
      <c r="M347" s="2"/>
      <c r="N347" s="2"/>
      <c r="O347" s="2"/>
      <c r="P347" s="2"/>
      <c r="Q347" s="2"/>
    </row>
    <row r="348" ht="12.75" customHeight="1">
      <c r="J348" s="2"/>
      <c r="K348" s="2"/>
      <c r="L348" s="2"/>
      <c r="M348" s="2"/>
      <c r="N348" s="2"/>
      <c r="O348" s="2"/>
      <c r="P348" s="2"/>
      <c r="Q348" s="2"/>
    </row>
    <row r="349" ht="12.75" customHeight="1">
      <c r="J349" s="2"/>
      <c r="K349" s="2"/>
      <c r="L349" s="2"/>
      <c r="M349" s="2"/>
      <c r="N349" s="2"/>
      <c r="O349" s="2"/>
      <c r="P349" s="2"/>
      <c r="Q349" s="2"/>
    </row>
    <row r="350" ht="12.75" customHeight="1">
      <c r="J350" s="2"/>
      <c r="K350" s="2"/>
      <c r="L350" s="2"/>
      <c r="M350" s="2"/>
      <c r="N350" s="2"/>
      <c r="O350" s="2"/>
      <c r="P350" s="2"/>
      <c r="Q350" s="2"/>
    </row>
    <row r="351" ht="12.75" customHeight="1">
      <c r="J351" s="2"/>
      <c r="K351" s="2"/>
      <c r="L351" s="2"/>
      <c r="M351" s="2"/>
      <c r="N351" s="2"/>
      <c r="O351" s="2"/>
      <c r="P351" s="2"/>
      <c r="Q351" s="2"/>
    </row>
    <row r="352" ht="12.75" customHeight="1">
      <c r="J352" s="2"/>
      <c r="K352" s="2"/>
      <c r="L352" s="2"/>
      <c r="M352" s="2"/>
      <c r="N352" s="2"/>
      <c r="O352" s="2"/>
      <c r="P352" s="2"/>
      <c r="Q352" s="2"/>
    </row>
    <row r="353" ht="12.75" customHeight="1">
      <c r="J353" s="2"/>
      <c r="K353" s="2"/>
      <c r="L353" s="2"/>
      <c r="M353" s="2"/>
      <c r="N353" s="2"/>
      <c r="O353" s="2"/>
      <c r="P353" s="2"/>
      <c r="Q353" s="2"/>
    </row>
    <row r="354" ht="12.75" customHeight="1">
      <c r="J354" s="2"/>
      <c r="K354" s="2"/>
      <c r="L354" s="2"/>
      <c r="M354" s="2"/>
      <c r="N354" s="2"/>
      <c r="O354" s="2"/>
      <c r="P354" s="2"/>
      <c r="Q354" s="2"/>
    </row>
    <row r="355" ht="12.75" customHeight="1">
      <c r="J355" s="2"/>
      <c r="K355" s="2"/>
      <c r="L355" s="2"/>
      <c r="M355" s="2"/>
      <c r="N355" s="2"/>
      <c r="O355" s="2"/>
      <c r="P355" s="2"/>
      <c r="Q355" s="2"/>
    </row>
    <row r="356" ht="12.75" customHeight="1">
      <c r="J356" s="2"/>
      <c r="K356" s="2"/>
      <c r="L356" s="2"/>
      <c r="M356" s="2"/>
      <c r="N356" s="2"/>
      <c r="O356" s="2"/>
      <c r="P356" s="2"/>
      <c r="Q356" s="2"/>
    </row>
    <row r="357" ht="12.75" customHeight="1">
      <c r="J357" s="2"/>
      <c r="K357" s="2"/>
      <c r="L357" s="2"/>
      <c r="M357" s="2"/>
      <c r="N357" s="2"/>
      <c r="O357" s="2"/>
      <c r="P357" s="2"/>
      <c r="Q357" s="2"/>
    </row>
    <row r="358" ht="12.75" customHeight="1">
      <c r="J358" s="2"/>
      <c r="K358" s="2"/>
      <c r="L358" s="2"/>
      <c r="M358" s="2"/>
      <c r="N358" s="2"/>
      <c r="O358" s="2"/>
      <c r="P358" s="2"/>
      <c r="Q358" s="2"/>
    </row>
    <row r="359" ht="12.75" customHeight="1">
      <c r="J359" s="2"/>
      <c r="K359" s="2"/>
      <c r="L359" s="2"/>
      <c r="M359" s="2"/>
      <c r="N359" s="2"/>
      <c r="O359" s="2"/>
      <c r="P359" s="2"/>
      <c r="Q359" s="2"/>
    </row>
    <row r="360" ht="12.75" customHeight="1">
      <c r="J360" s="2"/>
      <c r="K360" s="2"/>
      <c r="L360" s="2"/>
      <c r="M360" s="2"/>
      <c r="N360" s="2"/>
      <c r="O360" s="2"/>
      <c r="P360" s="2"/>
      <c r="Q360" s="2"/>
    </row>
    <row r="361" ht="12.75" customHeight="1">
      <c r="J361" s="2"/>
      <c r="K361" s="2"/>
      <c r="L361" s="2"/>
      <c r="M361" s="2"/>
      <c r="N361" s="2"/>
      <c r="O361" s="2"/>
      <c r="P361" s="2"/>
      <c r="Q361" s="2"/>
    </row>
    <row r="362" ht="12.75" customHeight="1">
      <c r="J362" s="2"/>
      <c r="K362" s="2"/>
      <c r="L362" s="2"/>
      <c r="M362" s="2"/>
      <c r="N362" s="2"/>
      <c r="O362" s="2"/>
      <c r="P362" s="2"/>
      <c r="Q362" s="2"/>
    </row>
    <row r="363" ht="12.75" customHeight="1">
      <c r="J363" s="2"/>
      <c r="K363" s="2"/>
      <c r="L363" s="2"/>
      <c r="M363" s="2"/>
      <c r="N363" s="2"/>
      <c r="O363" s="2"/>
      <c r="P363" s="2"/>
      <c r="Q363" s="2"/>
    </row>
    <row r="364" ht="12.75" customHeight="1">
      <c r="J364" s="2"/>
      <c r="K364" s="2"/>
      <c r="L364" s="2"/>
      <c r="M364" s="2"/>
      <c r="N364" s="2"/>
      <c r="O364" s="2"/>
      <c r="P364" s="2"/>
      <c r="Q364" s="2"/>
    </row>
    <row r="365" ht="12.75" customHeight="1">
      <c r="J365" s="2"/>
      <c r="K365" s="2"/>
      <c r="L365" s="2"/>
      <c r="M365" s="2"/>
      <c r="N365" s="2"/>
      <c r="O365" s="2"/>
      <c r="P365" s="2"/>
      <c r="Q365" s="2"/>
    </row>
    <row r="366" ht="12.75" customHeight="1">
      <c r="J366" s="2"/>
      <c r="K366" s="2"/>
      <c r="L366" s="2"/>
      <c r="M366" s="2"/>
      <c r="N366" s="2"/>
      <c r="O366" s="2"/>
      <c r="P366" s="2"/>
      <c r="Q366" s="2"/>
    </row>
    <row r="367" ht="12.75" customHeight="1">
      <c r="J367" s="2"/>
      <c r="K367" s="2"/>
      <c r="L367" s="2"/>
      <c r="M367" s="2"/>
      <c r="N367" s="2"/>
      <c r="O367" s="2"/>
      <c r="P367" s="2"/>
      <c r="Q367" s="2"/>
    </row>
    <row r="368" ht="12.75" customHeight="1">
      <c r="J368" s="2"/>
      <c r="K368" s="2"/>
      <c r="L368" s="2"/>
      <c r="M368" s="2"/>
      <c r="N368" s="2"/>
      <c r="O368" s="2"/>
      <c r="P368" s="2"/>
      <c r="Q368" s="2"/>
    </row>
    <row r="369" ht="12.75" customHeight="1">
      <c r="J369" s="2"/>
      <c r="K369" s="2"/>
      <c r="L369" s="2"/>
      <c r="M369" s="2"/>
      <c r="N369" s="2"/>
      <c r="O369" s="2"/>
      <c r="P369" s="2"/>
      <c r="Q369" s="2"/>
    </row>
    <row r="370" ht="12.75" customHeight="1">
      <c r="J370" s="2"/>
      <c r="K370" s="2"/>
      <c r="L370" s="2"/>
      <c r="M370" s="2"/>
      <c r="N370" s="2"/>
      <c r="O370" s="2"/>
      <c r="P370" s="2"/>
      <c r="Q370" s="2"/>
    </row>
    <row r="371" ht="12.75" customHeight="1">
      <c r="J371" s="2"/>
      <c r="K371" s="2"/>
      <c r="L371" s="2"/>
      <c r="M371" s="2"/>
      <c r="N371" s="2"/>
      <c r="O371" s="2"/>
      <c r="P371" s="2"/>
      <c r="Q371" s="2"/>
    </row>
    <row r="372" ht="12.75" customHeight="1">
      <c r="J372" s="2"/>
      <c r="K372" s="2"/>
      <c r="L372" s="2"/>
      <c r="M372" s="2"/>
      <c r="N372" s="2"/>
      <c r="O372" s="2"/>
      <c r="P372" s="2"/>
      <c r="Q372" s="2"/>
    </row>
    <row r="373" ht="12.75" customHeight="1">
      <c r="J373" s="2"/>
      <c r="K373" s="2"/>
      <c r="L373" s="2"/>
      <c r="M373" s="2"/>
      <c r="N373" s="2"/>
      <c r="O373" s="2"/>
      <c r="P373" s="2"/>
      <c r="Q373" s="2"/>
    </row>
    <row r="374" ht="12.75" customHeight="1">
      <c r="J374" s="2"/>
      <c r="K374" s="2"/>
      <c r="L374" s="2"/>
      <c r="M374" s="2"/>
      <c r="N374" s="2"/>
      <c r="O374" s="2"/>
      <c r="P374" s="2"/>
      <c r="Q374" s="2"/>
    </row>
    <row r="375" ht="12.75" customHeight="1">
      <c r="J375" s="2"/>
      <c r="K375" s="2"/>
      <c r="L375" s="2"/>
      <c r="M375" s="2"/>
      <c r="N375" s="2"/>
      <c r="O375" s="2"/>
      <c r="P375" s="2"/>
      <c r="Q375" s="2"/>
    </row>
    <row r="376" ht="12.75" customHeight="1">
      <c r="J376" s="2"/>
      <c r="K376" s="2"/>
      <c r="L376" s="2"/>
      <c r="M376" s="2"/>
      <c r="N376" s="2"/>
      <c r="O376" s="2"/>
      <c r="P376" s="2"/>
      <c r="Q376" s="2"/>
    </row>
    <row r="377" ht="12.75" customHeight="1">
      <c r="J377" s="2"/>
      <c r="K377" s="2"/>
      <c r="L377" s="2"/>
      <c r="M377" s="2"/>
      <c r="N377" s="2"/>
      <c r="O377" s="2"/>
      <c r="P377" s="2"/>
      <c r="Q377" s="2"/>
    </row>
    <row r="378" ht="12.75" customHeight="1">
      <c r="J378" s="2"/>
      <c r="K378" s="2"/>
      <c r="L378" s="2"/>
      <c r="M378" s="2"/>
      <c r="N378" s="2"/>
      <c r="O378" s="2"/>
      <c r="P378" s="2"/>
      <c r="Q378" s="2"/>
    </row>
    <row r="379" ht="12.75" customHeight="1">
      <c r="J379" s="2"/>
      <c r="K379" s="2"/>
      <c r="L379" s="2"/>
      <c r="M379" s="2"/>
      <c r="N379" s="2"/>
      <c r="O379" s="2"/>
      <c r="P379" s="2"/>
      <c r="Q379" s="2"/>
    </row>
    <row r="380" ht="12.75" customHeight="1">
      <c r="J380" s="2"/>
      <c r="K380" s="2"/>
      <c r="L380" s="2"/>
      <c r="M380" s="2"/>
      <c r="N380" s="2"/>
      <c r="O380" s="2"/>
      <c r="P380" s="2"/>
      <c r="Q380" s="2"/>
    </row>
    <row r="381" ht="12.75" customHeight="1">
      <c r="J381" s="2"/>
      <c r="K381" s="2"/>
      <c r="L381" s="2"/>
      <c r="M381" s="2"/>
      <c r="N381" s="2"/>
      <c r="O381" s="2"/>
      <c r="P381" s="2"/>
      <c r="Q381" s="2"/>
    </row>
    <row r="382" ht="12.75" customHeight="1">
      <c r="J382" s="2"/>
      <c r="K382" s="2"/>
      <c r="L382" s="2"/>
      <c r="M382" s="2"/>
      <c r="N382" s="2"/>
      <c r="O382" s="2"/>
      <c r="P382" s="2"/>
      <c r="Q382" s="2"/>
    </row>
    <row r="383" ht="12.75" customHeight="1">
      <c r="J383" s="2"/>
      <c r="K383" s="2"/>
      <c r="L383" s="2"/>
      <c r="M383" s="2"/>
      <c r="N383" s="2"/>
      <c r="O383" s="2"/>
      <c r="P383" s="2"/>
      <c r="Q383" s="2"/>
    </row>
    <row r="384" ht="12.75" customHeight="1">
      <c r="J384" s="2"/>
      <c r="K384" s="2"/>
      <c r="L384" s="2"/>
      <c r="M384" s="2"/>
      <c r="N384" s="2"/>
      <c r="O384" s="2"/>
      <c r="P384" s="2"/>
      <c r="Q384" s="2"/>
    </row>
    <row r="385" ht="12.75" customHeight="1">
      <c r="J385" s="2"/>
      <c r="K385" s="2"/>
      <c r="L385" s="2"/>
      <c r="M385" s="2"/>
      <c r="N385" s="2"/>
      <c r="O385" s="2"/>
      <c r="P385" s="2"/>
      <c r="Q385" s="2"/>
    </row>
    <row r="386" ht="12.75" customHeight="1">
      <c r="J386" s="2"/>
      <c r="K386" s="2"/>
      <c r="L386" s="2"/>
      <c r="M386" s="2"/>
      <c r="N386" s="2"/>
      <c r="O386" s="2"/>
      <c r="P386" s="2"/>
      <c r="Q386" s="2"/>
    </row>
    <row r="387" ht="12.75" customHeight="1">
      <c r="J387" s="2"/>
      <c r="K387" s="2"/>
      <c r="L387" s="2"/>
      <c r="M387" s="2"/>
      <c r="N387" s="2"/>
      <c r="O387" s="2"/>
      <c r="P387" s="2"/>
      <c r="Q387" s="2"/>
    </row>
    <row r="388" ht="12.75" customHeight="1">
      <c r="J388" s="2"/>
      <c r="K388" s="2"/>
      <c r="L388" s="2"/>
      <c r="M388" s="2"/>
      <c r="N388" s="2"/>
      <c r="O388" s="2"/>
      <c r="P388" s="2"/>
      <c r="Q388" s="2"/>
    </row>
    <row r="389" ht="12.75" customHeight="1">
      <c r="J389" s="2"/>
      <c r="K389" s="2"/>
      <c r="L389" s="2"/>
      <c r="M389" s="2"/>
      <c r="N389" s="2"/>
      <c r="O389" s="2"/>
      <c r="P389" s="2"/>
      <c r="Q389" s="2"/>
    </row>
    <row r="390" ht="12.75" customHeight="1">
      <c r="J390" s="2"/>
      <c r="K390" s="2"/>
      <c r="L390" s="2"/>
      <c r="M390" s="2"/>
      <c r="N390" s="2"/>
      <c r="O390" s="2"/>
      <c r="P390" s="2"/>
      <c r="Q390" s="2"/>
    </row>
    <row r="391" ht="12.75" customHeight="1">
      <c r="J391" s="2"/>
      <c r="K391" s="2"/>
      <c r="L391" s="2"/>
      <c r="M391" s="2"/>
      <c r="N391" s="2"/>
      <c r="O391" s="2"/>
      <c r="P391" s="2"/>
      <c r="Q391" s="2"/>
    </row>
    <row r="392" ht="12.75" customHeight="1">
      <c r="J392" s="2"/>
      <c r="K392" s="2"/>
      <c r="L392" s="2"/>
      <c r="M392" s="2"/>
      <c r="N392" s="2"/>
      <c r="O392" s="2"/>
      <c r="P392" s="2"/>
      <c r="Q392" s="2"/>
    </row>
    <row r="393" ht="12.75" customHeight="1">
      <c r="J393" s="2"/>
      <c r="K393" s="2"/>
      <c r="L393" s="2"/>
      <c r="M393" s="2"/>
      <c r="N393" s="2"/>
      <c r="O393" s="2"/>
      <c r="P393" s="2"/>
      <c r="Q393" s="2"/>
    </row>
    <row r="394" ht="12.75" customHeight="1">
      <c r="J394" s="2"/>
      <c r="K394" s="2"/>
      <c r="L394" s="2"/>
      <c r="M394" s="2"/>
      <c r="N394" s="2"/>
      <c r="O394" s="2"/>
      <c r="P394" s="2"/>
      <c r="Q394" s="2"/>
    </row>
    <row r="395" ht="12.75" customHeight="1">
      <c r="J395" s="2"/>
      <c r="K395" s="2"/>
      <c r="L395" s="2"/>
      <c r="M395" s="2"/>
      <c r="N395" s="2"/>
      <c r="O395" s="2"/>
      <c r="P395" s="2"/>
      <c r="Q395" s="2"/>
    </row>
    <row r="396" ht="12.75" customHeight="1">
      <c r="J396" s="2"/>
      <c r="K396" s="2"/>
      <c r="L396" s="2"/>
      <c r="M396" s="2"/>
      <c r="N396" s="2"/>
      <c r="O396" s="2"/>
      <c r="P396" s="2"/>
      <c r="Q396" s="2"/>
    </row>
    <row r="397" ht="12.75" customHeight="1">
      <c r="J397" s="2"/>
      <c r="K397" s="2"/>
      <c r="L397" s="2"/>
      <c r="M397" s="2"/>
      <c r="N397" s="2"/>
      <c r="O397" s="2"/>
      <c r="P397" s="2"/>
      <c r="Q397" s="2"/>
    </row>
    <row r="398" ht="12.75" customHeight="1">
      <c r="J398" s="2"/>
      <c r="K398" s="2"/>
      <c r="L398" s="2"/>
      <c r="M398" s="2"/>
      <c r="N398" s="2"/>
      <c r="O398" s="2"/>
      <c r="P398" s="2"/>
      <c r="Q398" s="2"/>
    </row>
    <row r="399" ht="12.75" customHeight="1">
      <c r="J399" s="2"/>
      <c r="K399" s="2"/>
      <c r="L399" s="2"/>
      <c r="M399" s="2"/>
      <c r="N399" s="2"/>
      <c r="O399" s="2"/>
      <c r="P399" s="2"/>
      <c r="Q399" s="2"/>
    </row>
    <row r="400" ht="12.75" customHeight="1">
      <c r="J400" s="2"/>
      <c r="K400" s="2"/>
      <c r="L400" s="2"/>
      <c r="M400" s="2"/>
      <c r="N400" s="2"/>
      <c r="O400" s="2"/>
      <c r="P400" s="2"/>
      <c r="Q400" s="2"/>
    </row>
    <row r="401" ht="12.75" customHeight="1">
      <c r="J401" s="2"/>
      <c r="K401" s="2"/>
      <c r="L401" s="2"/>
      <c r="M401" s="2"/>
      <c r="N401" s="2"/>
      <c r="O401" s="2"/>
      <c r="P401" s="2"/>
      <c r="Q401" s="2"/>
    </row>
    <row r="402" ht="12.75" customHeight="1">
      <c r="J402" s="2"/>
      <c r="K402" s="2"/>
      <c r="L402" s="2"/>
      <c r="M402" s="2"/>
      <c r="N402" s="2"/>
      <c r="O402" s="2"/>
      <c r="P402" s="2"/>
      <c r="Q402" s="2"/>
    </row>
    <row r="403" ht="12.75" customHeight="1">
      <c r="J403" s="2"/>
      <c r="K403" s="2"/>
      <c r="L403" s="2"/>
      <c r="M403" s="2"/>
      <c r="N403" s="2"/>
      <c r="O403" s="2"/>
      <c r="P403" s="2"/>
      <c r="Q403" s="2"/>
    </row>
    <row r="404" ht="12.75" customHeight="1">
      <c r="J404" s="2"/>
      <c r="K404" s="2"/>
      <c r="L404" s="2"/>
      <c r="M404" s="2"/>
      <c r="N404" s="2"/>
      <c r="O404" s="2"/>
      <c r="P404" s="2"/>
      <c r="Q404" s="2"/>
    </row>
    <row r="405" ht="12.75" customHeight="1">
      <c r="J405" s="2"/>
      <c r="K405" s="2"/>
      <c r="L405" s="2"/>
      <c r="M405" s="2"/>
      <c r="N405" s="2"/>
      <c r="O405" s="2"/>
      <c r="P405" s="2"/>
      <c r="Q405" s="2"/>
    </row>
    <row r="406" ht="12.75" customHeight="1">
      <c r="J406" s="2"/>
      <c r="K406" s="2"/>
      <c r="L406" s="2"/>
      <c r="M406" s="2"/>
      <c r="N406" s="2"/>
      <c r="O406" s="2"/>
      <c r="P406" s="2"/>
      <c r="Q406" s="2"/>
    </row>
    <row r="407" ht="12.75" customHeight="1">
      <c r="J407" s="2"/>
      <c r="K407" s="2"/>
      <c r="L407" s="2"/>
      <c r="M407" s="2"/>
      <c r="N407" s="2"/>
      <c r="O407" s="2"/>
      <c r="P407" s="2"/>
      <c r="Q407" s="2"/>
    </row>
    <row r="408" ht="12.75" customHeight="1">
      <c r="J408" s="2"/>
      <c r="K408" s="2"/>
      <c r="L408" s="2"/>
      <c r="M408" s="2"/>
      <c r="N408" s="2"/>
      <c r="O408" s="2"/>
      <c r="P408" s="2"/>
      <c r="Q408" s="2"/>
    </row>
    <row r="409" ht="12.75" customHeight="1">
      <c r="J409" s="2"/>
      <c r="K409" s="2"/>
      <c r="L409" s="2"/>
      <c r="M409" s="2"/>
      <c r="N409" s="2"/>
      <c r="O409" s="2"/>
      <c r="P409" s="2"/>
      <c r="Q409" s="2"/>
    </row>
    <row r="410" ht="12.75" customHeight="1">
      <c r="J410" s="2"/>
      <c r="K410" s="2"/>
      <c r="L410" s="2"/>
      <c r="M410" s="2"/>
      <c r="N410" s="2"/>
      <c r="O410" s="2"/>
      <c r="P410" s="2"/>
      <c r="Q410" s="2"/>
    </row>
    <row r="411" ht="12.75" customHeight="1">
      <c r="J411" s="2"/>
      <c r="K411" s="2"/>
      <c r="L411" s="2"/>
      <c r="M411" s="2"/>
      <c r="N411" s="2"/>
      <c r="O411" s="2"/>
      <c r="P411" s="2"/>
      <c r="Q411" s="2"/>
    </row>
    <row r="412" ht="12.75" customHeight="1">
      <c r="J412" s="2"/>
      <c r="K412" s="2"/>
      <c r="L412" s="2"/>
      <c r="M412" s="2"/>
      <c r="N412" s="2"/>
      <c r="O412" s="2"/>
      <c r="P412" s="2"/>
      <c r="Q412" s="2"/>
    </row>
    <row r="413" ht="12.75" customHeight="1">
      <c r="J413" s="2"/>
      <c r="K413" s="2"/>
      <c r="L413" s="2"/>
      <c r="M413" s="2"/>
      <c r="N413" s="2"/>
      <c r="O413" s="2"/>
      <c r="P413" s="2"/>
      <c r="Q413" s="2"/>
    </row>
    <row r="414" ht="12.75" customHeight="1">
      <c r="J414" s="2"/>
      <c r="K414" s="2"/>
      <c r="L414" s="2"/>
      <c r="M414" s="2"/>
      <c r="N414" s="2"/>
      <c r="O414" s="2"/>
      <c r="P414" s="2"/>
      <c r="Q414" s="2"/>
    </row>
    <row r="415" ht="12.75" customHeight="1">
      <c r="J415" s="2"/>
      <c r="K415" s="2"/>
      <c r="L415" s="2"/>
      <c r="M415" s="2"/>
      <c r="N415" s="2"/>
      <c r="O415" s="2"/>
      <c r="P415" s="2"/>
      <c r="Q415" s="2"/>
    </row>
    <row r="416" ht="12.75" customHeight="1">
      <c r="J416" s="2"/>
      <c r="K416" s="2"/>
      <c r="L416" s="2"/>
      <c r="M416" s="2"/>
      <c r="N416" s="2"/>
      <c r="O416" s="2"/>
      <c r="P416" s="2"/>
      <c r="Q416" s="2"/>
    </row>
    <row r="417" ht="12.75" customHeight="1">
      <c r="J417" s="2"/>
      <c r="K417" s="2"/>
      <c r="L417" s="2"/>
      <c r="M417" s="2"/>
      <c r="N417" s="2"/>
      <c r="O417" s="2"/>
      <c r="P417" s="2"/>
      <c r="Q417" s="2"/>
    </row>
    <row r="418" ht="12.75" customHeight="1">
      <c r="J418" s="2"/>
      <c r="K418" s="2"/>
      <c r="L418" s="2"/>
      <c r="M418" s="2"/>
      <c r="N418" s="2"/>
      <c r="O418" s="2"/>
      <c r="P418" s="2"/>
      <c r="Q418" s="2"/>
    </row>
    <row r="419" ht="12.75" customHeight="1">
      <c r="J419" s="2"/>
      <c r="K419" s="2"/>
      <c r="L419" s="2"/>
      <c r="M419" s="2"/>
      <c r="N419" s="2"/>
      <c r="O419" s="2"/>
      <c r="P419" s="2"/>
      <c r="Q419" s="2"/>
    </row>
    <row r="420" ht="12.75" customHeight="1">
      <c r="J420" s="2"/>
      <c r="K420" s="2"/>
      <c r="L420" s="2"/>
      <c r="M420" s="2"/>
      <c r="N420" s="2"/>
      <c r="O420" s="2"/>
      <c r="P420" s="2"/>
      <c r="Q420" s="2"/>
    </row>
    <row r="421" ht="12.75" customHeight="1">
      <c r="J421" s="2"/>
      <c r="K421" s="2"/>
      <c r="L421" s="2"/>
      <c r="M421" s="2"/>
      <c r="N421" s="2"/>
      <c r="O421" s="2"/>
      <c r="P421" s="2"/>
      <c r="Q421" s="2"/>
    </row>
    <row r="422" ht="12.75" customHeight="1">
      <c r="J422" s="2"/>
      <c r="K422" s="2"/>
      <c r="L422" s="2"/>
      <c r="M422" s="2"/>
      <c r="N422" s="2"/>
      <c r="O422" s="2"/>
      <c r="P422" s="2"/>
      <c r="Q422" s="2"/>
    </row>
    <row r="423" ht="12.75" customHeight="1">
      <c r="J423" s="2"/>
      <c r="K423" s="2"/>
      <c r="L423" s="2"/>
      <c r="M423" s="2"/>
      <c r="N423" s="2"/>
      <c r="O423" s="2"/>
      <c r="P423" s="2"/>
      <c r="Q423" s="2"/>
    </row>
    <row r="424" ht="12.75" customHeight="1">
      <c r="J424" s="2"/>
      <c r="K424" s="2"/>
      <c r="L424" s="2"/>
      <c r="M424" s="2"/>
      <c r="N424" s="2"/>
      <c r="O424" s="2"/>
      <c r="P424" s="2"/>
      <c r="Q424" s="2"/>
    </row>
    <row r="425" ht="12.75" customHeight="1">
      <c r="J425" s="2"/>
      <c r="K425" s="2"/>
      <c r="L425" s="2"/>
      <c r="M425" s="2"/>
      <c r="N425" s="2"/>
      <c r="O425" s="2"/>
      <c r="P425" s="2"/>
      <c r="Q425" s="2"/>
    </row>
    <row r="426" ht="12.75" customHeight="1">
      <c r="J426" s="2"/>
      <c r="K426" s="2"/>
      <c r="L426" s="2"/>
      <c r="M426" s="2"/>
      <c r="N426" s="2"/>
      <c r="O426" s="2"/>
      <c r="P426" s="2"/>
      <c r="Q426" s="2"/>
    </row>
    <row r="427" ht="12.75" customHeight="1">
      <c r="J427" s="2"/>
      <c r="K427" s="2"/>
      <c r="L427" s="2"/>
      <c r="M427" s="2"/>
      <c r="N427" s="2"/>
      <c r="O427" s="2"/>
      <c r="P427" s="2"/>
      <c r="Q427" s="2"/>
    </row>
    <row r="428" ht="12.75" customHeight="1">
      <c r="J428" s="2"/>
      <c r="K428" s="2"/>
      <c r="L428" s="2"/>
      <c r="M428" s="2"/>
      <c r="N428" s="2"/>
      <c r="O428" s="2"/>
      <c r="P428" s="2"/>
      <c r="Q428" s="2"/>
    </row>
    <row r="429" ht="12.75" customHeight="1">
      <c r="J429" s="2"/>
      <c r="K429" s="2"/>
      <c r="L429" s="2"/>
      <c r="M429" s="2"/>
      <c r="N429" s="2"/>
      <c r="O429" s="2"/>
      <c r="P429" s="2"/>
      <c r="Q429" s="2"/>
    </row>
    <row r="430" ht="12.75" customHeight="1">
      <c r="J430" s="2"/>
      <c r="K430" s="2"/>
      <c r="L430" s="2"/>
      <c r="M430" s="2"/>
      <c r="N430" s="2"/>
      <c r="O430" s="2"/>
      <c r="P430" s="2"/>
      <c r="Q430" s="2"/>
    </row>
    <row r="431" ht="12.75" customHeight="1">
      <c r="J431" s="2"/>
      <c r="K431" s="2"/>
      <c r="L431" s="2"/>
      <c r="M431" s="2"/>
      <c r="N431" s="2"/>
      <c r="O431" s="2"/>
      <c r="P431" s="2"/>
      <c r="Q431" s="2"/>
    </row>
    <row r="432" ht="12.75" customHeight="1">
      <c r="J432" s="2"/>
      <c r="K432" s="2"/>
      <c r="L432" s="2"/>
      <c r="M432" s="2"/>
      <c r="N432" s="2"/>
      <c r="O432" s="2"/>
      <c r="P432" s="2"/>
      <c r="Q432" s="2"/>
    </row>
    <row r="433" ht="12.75" customHeight="1">
      <c r="J433" s="2"/>
      <c r="K433" s="2"/>
      <c r="L433" s="2"/>
      <c r="M433" s="2"/>
      <c r="N433" s="2"/>
      <c r="O433" s="2"/>
      <c r="P433" s="2"/>
      <c r="Q433" s="2"/>
    </row>
    <row r="434" ht="12.75" customHeight="1">
      <c r="J434" s="2"/>
      <c r="K434" s="2"/>
      <c r="L434" s="2"/>
      <c r="M434" s="2"/>
      <c r="N434" s="2"/>
      <c r="O434" s="2"/>
      <c r="P434" s="2"/>
      <c r="Q434" s="2"/>
    </row>
    <row r="435" ht="12.75" customHeight="1">
      <c r="J435" s="2"/>
      <c r="K435" s="2"/>
      <c r="L435" s="2"/>
      <c r="M435" s="2"/>
      <c r="N435" s="2"/>
      <c r="O435" s="2"/>
      <c r="P435" s="2"/>
      <c r="Q435" s="2"/>
    </row>
    <row r="436" ht="12.75" customHeight="1">
      <c r="J436" s="2"/>
      <c r="K436" s="2"/>
      <c r="L436" s="2"/>
      <c r="M436" s="2"/>
      <c r="N436" s="2"/>
      <c r="O436" s="2"/>
      <c r="P436" s="2"/>
      <c r="Q436" s="2"/>
    </row>
    <row r="437" ht="12.75" customHeight="1">
      <c r="J437" s="2"/>
      <c r="K437" s="2"/>
      <c r="L437" s="2"/>
      <c r="M437" s="2"/>
      <c r="N437" s="2"/>
      <c r="O437" s="2"/>
      <c r="P437" s="2"/>
      <c r="Q437" s="2"/>
    </row>
    <row r="438" ht="12.75" customHeight="1">
      <c r="J438" s="2"/>
      <c r="K438" s="2"/>
      <c r="L438" s="2"/>
      <c r="M438" s="2"/>
      <c r="N438" s="2"/>
      <c r="O438" s="2"/>
      <c r="P438" s="2"/>
      <c r="Q438" s="2"/>
    </row>
    <row r="439" ht="12.75" customHeight="1">
      <c r="J439" s="2"/>
      <c r="K439" s="2"/>
      <c r="L439" s="2"/>
      <c r="M439" s="2"/>
      <c r="N439" s="2"/>
      <c r="O439" s="2"/>
      <c r="P439" s="2"/>
      <c r="Q439" s="2"/>
    </row>
    <row r="440" ht="12.75" customHeight="1">
      <c r="J440" s="2"/>
      <c r="K440" s="2"/>
      <c r="L440" s="2"/>
      <c r="M440" s="2"/>
      <c r="N440" s="2"/>
      <c r="O440" s="2"/>
      <c r="P440" s="2"/>
      <c r="Q440" s="2"/>
    </row>
    <row r="441" ht="12.75" customHeight="1">
      <c r="J441" s="2"/>
      <c r="K441" s="2"/>
      <c r="L441" s="2"/>
      <c r="M441" s="2"/>
      <c r="N441" s="2"/>
      <c r="O441" s="2"/>
      <c r="P441" s="2"/>
      <c r="Q441" s="2"/>
    </row>
    <row r="442" ht="12.75" customHeight="1">
      <c r="J442" s="2"/>
      <c r="K442" s="2"/>
      <c r="L442" s="2"/>
      <c r="M442" s="2"/>
      <c r="N442" s="2"/>
      <c r="O442" s="2"/>
      <c r="P442" s="2"/>
      <c r="Q442" s="2"/>
    </row>
    <row r="443" ht="12.75" customHeight="1">
      <c r="J443" s="2"/>
      <c r="K443" s="2"/>
      <c r="L443" s="2"/>
      <c r="M443" s="2"/>
      <c r="N443" s="2"/>
      <c r="O443" s="2"/>
      <c r="P443" s="2"/>
      <c r="Q443" s="2"/>
    </row>
    <row r="444" ht="12.75" customHeight="1">
      <c r="J444" s="2"/>
      <c r="K444" s="2"/>
      <c r="L444" s="2"/>
      <c r="M444" s="2"/>
      <c r="N444" s="2"/>
      <c r="O444" s="2"/>
      <c r="P444" s="2"/>
      <c r="Q444" s="2"/>
    </row>
    <row r="445" ht="12.75" customHeight="1">
      <c r="J445" s="2"/>
      <c r="K445" s="2"/>
      <c r="L445" s="2"/>
      <c r="M445" s="2"/>
      <c r="N445" s="2"/>
      <c r="O445" s="2"/>
      <c r="P445" s="2"/>
      <c r="Q445" s="2"/>
    </row>
    <row r="446" ht="12.75" customHeight="1">
      <c r="J446" s="2"/>
      <c r="K446" s="2"/>
      <c r="L446" s="2"/>
      <c r="M446" s="2"/>
      <c r="N446" s="2"/>
      <c r="O446" s="2"/>
      <c r="P446" s="2"/>
      <c r="Q446" s="2"/>
    </row>
    <row r="447" ht="12.75" customHeight="1">
      <c r="J447" s="2"/>
      <c r="K447" s="2"/>
      <c r="L447" s="2"/>
      <c r="M447" s="2"/>
      <c r="N447" s="2"/>
      <c r="O447" s="2"/>
      <c r="P447" s="2"/>
      <c r="Q447" s="2"/>
    </row>
    <row r="448" ht="12.75" customHeight="1">
      <c r="J448" s="2"/>
      <c r="K448" s="2"/>
      <c r="L448" s="2"/>
      <c r="M448" s="2"/>
      <c r="N448" s="2"/>
      <c r="O448" s="2"/>
      <c r="P448" s="2"/>
      <c r="Q448" s="2"/>
    </row>
    <row r="449" ht="12.75" customHeight="1">
      <c r="J449" s="2"/>
      <c r="K449" s="2"/>
      <c r="L449" s="2"/>
      <c r="M449" s="2"/>
      <c r="N449" s="2"/>
      <c r="O449" s="2"/>
      <c r="P449" s="2"/>
      <c r="Q449" s="2"/>
    </row>
    <row r="450" ht="12.75" customHeight="1">
      <c r="J450" s="2"/>
      <c r="K450" s="2"/>
      <c r="L450" s="2"/>
      <c r="M450" s="2"/>
      <c r="N450" s="2"/>
      <c r="O450" s="2"/>
      <c r="P450" s="2"/>
      <c r="Q450" s="2"/>
    </row>
    <row r="451" ht="12.75" customHeight="1">
      <c r="J451" s="2"/>
      <c r="K451" s="2"/>
      <c r="L451" s="2"/>
      <c r="M451" s="2"/>
      <c r="N451" s="2"/>
      <c r="O451" s="2"/>
      <c r="P451" s="2"/>
      <c r="Q451" s="2"/>
    </row>
    <row r="452" ht="12.75" customHeight="1">
      <c r="J452" s="2"/>
      <c r="K452" s="2"/>
      <c r="L452" s="2"/>
      <c r="M452" s="2"/>
      <c r="N452" s="2"/>
      <c r="O452" s="2"/>
      <c r="P452" s="2"/>
      <c r="Q452" s="2"/>
    </row>
    <row r="453" ht="12.75" customHeight="1">
      <c r="J453" s="2"/>
      <c r="K453" s="2"/>
      <c r="L453" s="2"/>
      <c r="M453" s="2"/>
      <c r="N453" s="2"/>
      <c r="O453" s="2"/>
      <c r="P453" s="2"/>
      <c r="Q453" s="2"/>
    </row>
    <row r="454" ht="12.75" customHeight="1">
      <c r="J454" s="2"/>
      <c r="K454" s="2"/>
      <c r="L454" s="2"/>
      <c r="M454" s="2"/>
      <c r="N454" s="2"/>
      <c r="O454" s="2"/>
      <c r="P454" s="2"/>
      <c r="Q454" s="2"/>
    </row>
    <row r="455" ht="12.75" customHeight="1">
      <c r="J455" s="2"/>
      <c r="K455" s="2"/>
      <c r="L455" s="2"/>
      <c r="M455" s="2"/>
      <c r="N455" s="2"/>
      <c r="O455" s="2"/>
      <c r="P455" s="2"/>
      <c r="Q455" s="2"/>
    </row>
    <row r="456" ht="12.75" customHeight="1">
      <c r="J456" s="2"/>
      <c r="K456" s="2"/>
      <c r="L456" s="2"/>
      <c r="M456" s="2"/>
      <c r="N456" s="2"/>
      <c r="O456" s="2"/>
      <c r="P456" s="2"/>
      <c r="Q456" s="2"/>
    </row>
    <row r="457" ht="12.75" customHeight="1">
      <c r="J457" s="2"/>
      <c r="K457" s="2"/>
      <c r="L457" s="2"/>
      <c r="M457" s="2"/>
      <c r="N457" s="2"/>
      <c r="O457" s="2"/>
      <c r="P457" s="2"/>
      <c r="Q457" s="2"/>
    </row>
    <row r="458" ht="12.75" customHeight="1">
      <c r="J458" s="2"/>
      <c r="K458" s="2"/>
      <c r="L458" s="2"/>
      <c r="M458" s="2"/>
      <c r="N458" s="2"/>
      <c r="O458" s="2"/>
      <c r="P458" s="2"/>
      <c r="Q458" s="2"/>
    </row>
    <row r="459" ht="12.75" customHeight="1">
      <c r="J459" s="2"/>
      <c r="K459" s="2"/>
      <c r="L459" s="2"/>
      <c r="M459" s="2"/>
      <c r="N459" s="2"/>
      <c r="O459" s="2"/>
      <c r="P459" s="2"/>
      <c r="Q459" s="2"/>
    </row>
    <row r="460" ht="12.75" customHeight="1">
      <c r="J460" s="2"/>
      <c r="K460" s="2"/>
      <c r="L460" s="2"/>
      <c r="M460" s="2"/>
      <c r="N460" s="2"/>
      <c r="O460" s="2"/>
      <c r="P460" s="2"/>
      <c r="Q460" s="2"/>
    </row>
    <row r="461" ht="12.75" customHeight="1">
      <c r="J461" s="2"/>
      <c r="K461" s="2"/>
      <c r="L461" s="2"/>
      <c r="M461" s="2"/>
      <c r="N461" s="2"/>
      <c r="O461" s="2"/>
      <c r="P461" s="2"/>
      <c r="Q461" s="2"/>
    </row>
    <row r="462" ht="12.75" customHeight="1">
      <c r="J462" s="2"/>
      <c r="K462" s="2"/>
      <c r="L462" s="2"/>
      <c r="M462" s="2"/>
      <c r="N462" s="2"/>
      <c r="O462" s="2"/>
      <c r="P462" s="2"/>
      <c r="Q462" s="2"/>
    </row>
    <row r="463" ht="12.75" customHeight="1">
      <c r="J463" s="2"/>
      <c r="K463" s="2"/>
      <c r="L463" s="2"/>
      <c r="M463" s="2"/>
      <c r="N463" s="2"/>
      <c r="O463" s="2"/>
      <c r="P463" s="2"/>
      <c r="Q463" s="2"/>
    </row>
    <row r="464" ht="12.75" customHeight="1">
      <c r="J464" s="2"/>
      <c r="K464" s="2"/>
      <c r="L464" s="2"/>
      <c r="M464" s="2"/>
      <c r="N464" s="2"/>
      <c r="O464" s="2"/>
      <c r="P464" s="2"/>
      <c r="Q464" s="2"/>
    </row>
    <row r="465" ht="12.75" customHeight="1">
      <c r="J465" s="2"/>
      <c r="K465" s="2"/>
      <c r="L465" s="2"/>
      <c r="M465" s="2"/>
      <c r="N465" s="2"/>
      <c r="O465" s="2"/>
      <c r="P465" s="2"/>
      <c r="Q465" s="2"/>
    </row>
    <row r="466" ht="12.75" customHeight="1">
      <c r="J466" s="2"/>
      <c r="K466" s="2"/>
      <c r="L466" s="2"/>
      <c r="M466" s="2"/>
      <c r="N466" s="2"/>
      <c r="O466" s="2"/>
      <c r="P466" s="2"/>
      <c r="Q466" s="2"/>
    </row>
    <row r="467" ht="12.75" customHeight="1">
      <c r="J467" s="2"/>
      <c r="K467" s="2"/>
      <c r="L467" s="2"/>
      <c r="M467" s="2"/>
      <c r="N467" s="2"/>
      <c r="O467" s="2"/>
      <c r="P467" s="2"/>
      <c r="Q467" s="2"/>
    </row>
    <row r="468" ht="12.75" customHeight="1">
      <c r="J468" s="2"/>
      <c r="K468" s="2"/>
      <c r="L468" s="2"/>
      <c r="M468" s="2"/>
      <c r="N468" s="2"/>
      <c r="O468" s="2"/>
      <c r="P468" s="2"/>
      <c r="Q468" s="2"/>
    </row>
    <row r="469" ht="12.75" customHeight="1">
      <c r="J469" s="2"/>
      <c r="K469" s="2"/>
      <c r="L469" s="2"/>
      <c r="M469" s="2"/>
      <c r="N469" s="2"/>
      <c r="O469" s="2"/>
      <c r="P469" s="2"/>
      <c r="Q469" s="2"/>
    </row>
    <row r="470" ht="12.75" customHeight="1">
      <c r="J470" s="2"/>
      <c r="K470" s="2"/>
      <c r="L470" s="2"/>
      <c r="M470" s="2"/>
      <c r="N470" s="2"/>
      <c r="O470" s="2"/>
      <c r="P470" s="2"/>
      <c r="Q470" s="2"/>
    </row>
    <row r="471" ht="12.75" customHeight="1">
      <c r="J471" s="2"/>
      <c r="K471" s="2"/>
      <c r="L471" s="2"/>
      <c r="M471" s="2"/>
      <c r="N471" s="2"/>
      <c r="O471" s="2"/>
      <c r="P471" s="2"/>
      <c r="Q471" s="2"/>
    </row>
    <row r="472" ht="12.75" customHeight="1">
      <c r="J472" s="2"/>
      <c r="K472" s="2"/>
      <c r="L472" s="2"/>
      <c r="M472" s="2"/>
      <c r="N472" s="2"/>
      <c r="O472" s="2"/>
      <c r="P472" s="2"/>
      <c r="Q472" s="2"/>
    </row>
    <row r="473" ht="12.75" customHeight="1">
      <c r="J473" s="2"/>
      <c r="K473" s="2"/>
      <c r="L473" s="2"/>
      <c r="M473" s="2"/>
      <c r="N473" s="2"/>
      <c r="O473" s="2"/>
      <c r="P473" s="2"/>
      <c r="Q473" s="2"/>
    </row>
    <row r="474" ht="12.75" customHeight="1">
      <c r="J474" s="2"/>
      <c r="K474" s="2"/>
      <c r="L474" s="2"/>
      <c r="M474" s="2"/>
      <c r="N474" s="2"/>
      <c r="O474" s="2"/>
      <c r="P474" s="2"/>
      <c r="Q474" s="2"/>
    </row>
    <row r="475" ht="12.75" customHeight="1">
      <c r="J475" s="2"/>
      <c r="K475" s="2"/>
      <c r="L475" s="2"/>
      <c r="M475" s="2"/>
      <c r="N475" s="2"/>
      <c r="O475" s="2"/>
      <c r="P475" s="2"/>
      <c r="Q475" s="2"/>
    </row>
    <row r="476" ht="12.75" customHeight="1">
      <c r="J476" s="2"/>
      <c r="K476" s="2"/>
      <c r="L476" s="2"/>
      <c r="M476" s="2"/>
      <c r="N476" s="2"/>
      <c r="O476" s="2"/>
      <c r="P476" s="2"/>
      <c r="Q476" s="2"/>
    </row>
    <row r="477" ht="12.75" customHeight="1">
      <c r="J477" s="2"/>
      <c r="K477" s="2"/>
      <c r="L477" s="2"/>
      <c r="M477" s="2"/>
      <c r="N477" s="2"/>
      <c r="O477" s="2"/>
      <c r="P477" s="2"/>
      <c r="Q477" s="2"/>
    </row>
    <row r="478" ht="12.75" customHeight="1">
      <c r="J478" s="2"/>
      <c r="K478" s="2"/>
      <c r="L478" s="2"/>
      <c r="M478" s="2"/>
      <c r="N478" s="2"/>
      <c r="O478" s="2"/>
      <c r="P478" s="2"/>
      <c r="Q478" s="2"/>
    </row>
    <row r="479" ht="12.75" customHeight="1">
      <c r="J479" s="2"/>
      <c r="K479" s="2"/>
      <c r="L479" s="2"/>
      <c r="M479" s="2"/>
      <c r="N479" s="2"/>
      <c r="O479" s="2"/>
      <c r="P479" s="2"/>
      <c r="Q479" s="2"/>
    </row>
    <row r="480" ht="12.75" customHeight="1">
      <c r="J480" s="2"/>
      <c r="K480" s="2"/>
      <c r="L480" s="2"/>
      <c r="M480" s="2"/>
      <c r="N480" s="2"/>
      <c r="O480" s="2"/>
      <c r="P480" s="2"/>
      <c r="Q480" s="2"/>
    </row>
    <row r="481" ht="12.75" customHeight="1">
      <c r="J481" s="2"/>
      <c r="K481" s="2"/>
      <c r="L481" s="2"/>
      <c r="M481" s="2"/>
      <c r="N481" s="2"/>
      <c r="O481" s="2"/>
      <c r="P481" s="2"/>
      <c r="Q481" s="2"/>
    </row>
    <row r="482" ht="12.75" customHeight="1">
      <c r="J482" s="2"/>
      <c r="K482" s="2"/>
      <c r="L482" s="2"/>
      <c r="M482" s="2"/>
      <c r="N482" s="2"/>
      <c r="O482" s="2"/>
      <c r="P482" s="2"/>
      <c r="Q482" s="2"/>
    </row>
    <row r="483" ht="12.75" customHeight="1">
      <c r="J483" s="2"/>
      <c r="K483" s="2"/>
      <c r="L483" s="2"/>
      <c r="M483" s="2"/>
      <c r="N483" s="2"/>
      <c r="O483" s="2"/>
      <c r="P483" s="2"/>
      <c r="Q483" s="2"/>
    </row>
    <row r="484" ht="12.75" customHeight="1">
      <c r="J484" s="2"/>
      <c r="K484" s="2"/>
      <c r="L484" s="2"/>
      <c r="M484" s="2"/>
      <c r="N484" s="2"/>
      <c r="O484" s="2"/>
      <c r="P484" s="2"/>
      <c r="Q484" s="2"/>
    </row>
    <row r="485" ht="12.75" customHeight="1">
      <c r="J485" s="2"/>
      <c r="K485" s="2"/>
      <c r="L485" s="2"/>
      <c r="M485" s="2"/>
      <c r="N485" s="2"/>
      <c r="O485" s="2"/>
      <c r="P485" s="2"/>
      <c r="Q485" s="2"/>
    </row>
    <row r="486" ht="12.75" customHeight="1">
      <c r="J486" s="2"/>
      <c r="K486" s="2"/>
      <c r="L486" s="2"/>
      <c r="M486" s="2"/>
      <c r="N486" s="2"/>
      <c r="O486" s="2"/>
      <c r="P486" s="2"/>
      <c r="Q486" s="2"/>
    </row>
    <row r="487" ht="12.75" customHeight="1">
      <c r="J487" s="2"/>
      <c r="K487" s="2"/>
      <c r="L487" s="2"/>
      <c r="M487" s="2"/>
      <c r="N487" s="2"/>
      <c r="O487" s="2"/>
      <c r="P487" s="2"/>
      <c r="Q487" s="2"/>
    </row>
    <row r="488" ht="12.75" customHeight="1">
      <c r="J488" s="2"/>
      <c r="K488" s="2"/>
      <c r="L488" s="2"/>
      <c r="M488" s="2"/>
      <c r="N488" s="2"/>
      <c r="O488" s="2"/>
      <c r="P488" s="2"/>
      <c r="Q488" s="2"/>
    </row>
    <row r="489" ht="12.75" customHeight="1">
      <c r="J489" s="2"/>
      <c r="K489" s="2"/>
      <c r="L489" s="2"/>
      <c r="M489" s="2"/>
      <c r="N489" s="2"/>
      <c r="O489" s="2"/>
      <c r="P489" s="2"/>
      <c r="Q489" s="2"/>
    </row>
    <row r="490" ht="12.75" customHeight="1">
      <c r="J490" s="2"/>
      <c r="K490" s="2"/>
      <c r="L490" s="2"/>
      <c r="M490" s="2"/>
      <c r="N490" s="2"/>
      <c r="O490" s="2"/>
      <c r="P490" s="2"/>
      <c r="Q490" s="2"/>
    </row>
    <row r="491" ht="12.75" customHeight="1">
      <c r="J491" s="2"/>
      <c r="K491" s="2"/>
      <c r="L491" s="2"/>
      <c r="M491" s="2"/>
      <c r="N491" s="2"/>
      <c r="O491" s="2"/>
      <c r="P491" s="2"/>
      <c r="Q491" s="2"/>
    </row>
    <row r="492" ht="12.75" customHeight="1">
      <c r="J492" s="2"/>
      <c r="K492" s="2"/>
      <c r="L492" s="2"/>
      <c r="M492" s="2"/>
      <c r="N492" s="2"/>
      <c r="O492" s="2"/>
      <c r="P492" s="2"/>
      <c r="Q492" s="2"/>
    </row>
    <row r="493" ht="12.75" customHeight="1">
      <c r="J493" s="2"/>
      <c r="K493" s="2"/>
      <c r="L493" s="2"/>
      <c r="M493" s="2"/>
      <c r="N493" s="2"/>
      <c r="O493" s="2"/>
      <c r="P493" s="2"/>
      <c r="Q493" s="2"/>
    </row>
    <row r="494" ht="12.75" customHeight="1">
      <c r="J494" s="2"/>
      <c r="K494" s="2"/>
      <c r="L494" s="2"/>
      <c r="M494" s="2"/>
      <c r="N494" s="2"/>
      <c r="O494" s="2"/>
      <c r="P494" s="2"/>
      <c r="Q494" s="2"/>
    </row>
    <row r="495" ht="12.75" customHeight="1">
      <c r="J495" s="2"/>
      <c r="K495" s="2"/>
      <c r="L495" s="2"/>
      <c r="M495" s="2"/>
      <c r="N495" s="2"/>
      <c r="O495" s="2"/>
      <c r="P495" s="2"/>
      <c r="Q495" s="2"/>
    </row>
    <row r="496" ht="12.75" customHeight="1">
      <c r="J496" s="2"/>
      <c r="K496" s="2"/>
      <c r="L496" s="2"/>
      <c r="M496" s="2"/>
      <c r="N496" s="2"/>
      <c r="O496" s="2"/>
      <c r="P496" s="2"/>
      <c r="Q496" s="2"/>
    </row>
    <row r="497" ht="12.75" customHeight="1">
      <c r="J497" s="2"/>
      <c r="K497" s="2"/>
      <c r="L497" s="2"/>
      <c r="M497" s="2"/>
      <c r="N497" s="2"/>
      <c r="O497" s="2"/>
      <c r="P497" s="2"/>
      <c r="Q497" s="2"/>
    </row>
    <row r="498" ht="12.75" customHeight="1">
      <c r="J498" s="2"/>
      <c r="K498" s="2"/>
      <c r="L498" s="2"/>
      <c r="M498" s="2"/>
      <c r="N498" s="2"/>
      <c r="O498" s="2"/>
      <c r="P498" s="2"/>
      <c r="Q498" s="2"/>
    </row>
    <row r="499" ht="12.75" customHeight="1">
      <c r="J499" s="2"/>
      <c r="K499" s="2"/>
      <c r="L499" s="2"/>
      <c r="M499" s="2"/>
      <c r="N499" s="2"/>
      <c r="O499" s="2"/>
      <c r="P499" s="2"/>
      <c r="Q499" s="2"/>
    </row>
    <row r="500" ht="12.75" customHeight="1">
      <c r="J500" s="2"/>
      <c r="K500" s="2"/>
      <c r="L500" s="2"/>
      <c r="M500" s="2"/>
      <c r="N500" s="2"/>
      <c r="O500" s="2"/>
      <c r="P500" s="2"/>
      <c r="Q500" s="2"/>
    </row>
    <row r="501" ht="12.75" customHeight="1">
      <c r="J501" s="2"/>
      <c r="K501" s="2"/>
      <c r="L501" s="2"/>
      <c r="M501" s="2"/>
      <c r="N501" s="2"/>
      <c r="O501" s="2"/>
      <c r="P501" s="2"/>
      <c r="Q501" s="2"/>
    </row>
    <row r="502" ht="12.75" customHeight="1">
      <c r="J502" s="2"/>
      <c r="K502" s="2"/>
      <c r="L502" s="2"/>
      <c r="M502" s="2"/>
      <c r="N502" s="2"/>
      <c r="O502" s="2"/>
      <c r="P502" s="2"/>
      <c r="Q502" s="2"/>
    </row>
    <row r="503" ht="12.75" customHeight="1">
      <c r="J503" s="2"/>
      <c r="K503" s="2"/>
      <c r="L503" s="2"/>
      <c r="M503" s="2"/>
      <c r="N503" s="2"/>
      <c r="O503" s="2"/>
      <c r="P503" s="2"/>
      <c r="Q503" s="2"/>
    </row>
    <row r="504" ht="12.75" customHeight="1">
      <c r="J504" s="2"/>
      <c r="K504" s="2"/>
      <c r="L504" s="2"/>
      <c r="M504" s="2"/>
      <c r="N504" s="2"/>
      <c r="O504" s="2"/>
      <c r="P504" s="2"/>
      <c r="Q504" s="2"/>
    </row>
    <row r="505" ht="12.75" customHeight="1">
      <c r="J505" s="2"/>
      <c r="K505" s="2"/>
      <c r="L505" s="2"/>
      <c r="M505" s="2"/>
      <c r="N505" s="2"/>
      <c r="O505" s="2"/>
      <c r="P505" s="2"/>
      <c r="Q505" s="2"/>
    </row>
    <row r="506" ht="12.75" customHeight="1">
      <c r="J506" s="2"/>
      <c r="K506" s="2"/>
      <c r="L506" s="2"/>
      <c r="M506" s="2"/>
      <c r="N506" s="2"/>
      <c r="O506" s="2"/>
      <c r="P506" s="2"/>
      <c r="Q506" s="2"/>
    </row>
    <row r="507" ht="12.75" customHeight="1">
      <c r="J507" s="2"/>
      <c r="K507" s="2"/>
      <c r="L507" s="2"/>
      <c r="M507" s="2"/>
      <c r="N507" s="2"/>
      <c r="O507" s="2"/>
      <c r="P507" s="2"/>
      <c r="Q507" s="2"/>
    </row>
    <row r="508" ht="12.75" customHeight="1">
      <c r="J508" s="2"/>
      <c r="K508" s="2"/>
      <c r="L508" s="2"/>
      <c r="M508" s="2"/>
      <c r="N508" s="2"/>
      <c r="O508" s="2"/>
      <c r="P508" s="2"/>
      <c r="Q508" s="2"/>
    </row>
    <row r="509" ht="12.75" customHeight="1">
      <c r="J509" s="2"/>
      <c r="K509" s="2"/>
      <c r="L509" s="2"/>
      <c r="M509" s="2"/>
      <c r="N509" s="2"/>
      <c r="O509" s="2"/>
      <c r="P509" s="2"/>
      <c r="Q509" s="2"/>
    </row>
    <row r="510" ht="12.75" customHeight="1">
      <c r="J510" s="2"/>
      <c r="K510" s="2"/>
      <c r="L510" s="2"/>
      <c r="M510" s="2"/>
      <c r="N510" s="2"/>
      <c r="O510" s="2"/>
      <c r="P510" s="2"/>
      <c r="Q510" s="2"/>
    </row>
    <row r="511" ht="12.75" customHeight="1">
      <c r="J511" s="2"/>
      <c r="K511" s="2"/>
      <c r="L511" s="2"/>
      <c r="M511" s="2"/>
      <c r="N511" s="2"/>
      <c r="O511" s="2"/>
      <c r="P511" s="2"/>
      <c r="Q511" s="2"/>
    </row>
    <row r="512" ht="12.75" customHeight="1">
      <c r="J512" s="2"/>
      <c r="K512" s="2"/>
      <c r="L512" s="2"/>
      <c r="M512" s="2"/>
      <c r="N512" s="2"/>
      <c r="O512" s="2"/>
      <c r="P512" s="2"/>
      <c r="Q512" s="2"/>
    </row>
    <row r="513" ht="12.75" customHeight="1">
      <c r="J513" s="2"/>
      <c r="K513" s="2"/>
      <c r="L513" s="2"/>
      <c r="M513" s="2"/>
      <c r="N513" s="2"/>
      <c r="O513" s="2"/>
      <c r="P513" s="2"/>
      <c r="Q513" s="2"/>
    </row>
    <row r="514" ht="12.75" customHeight="1">
      <c r="J514" s="2"/>
      <c r="K514" s="2"/>
      <c r="L514" s="2"/>
      <c r="M514" s="2"/>
      <c r="N514" s="2"/>
      <c r="O514" s="2"/>
      <c r="P514" s="2"/>
      <c r="Q514" s="2"/>
    </row>
    <row r="515" ht="12.75" customHeight="1">
      <c r="J515" s="2"/>
      <c r="K515" s="2"/>
      <c r="L515" s="2"/>
      <c r="M515" s="2"/>
      <c r="N515" s="2"/>
      <c r="O515" s="2"/>
      <c r="P515" s="2"/>
      <c r="Q515" s="2"/>
    </row>
    <row r="516" ht="12.75" customHeight="1">
      <c r="J516" s="2"/>
      <c r="K516" s="2"/>
      <c r="L516" s="2"/>
      <c r="M516" s="2"/>
      <c r="N516" s="2"/>
      <c r="O516" s="2"/>
      <c r="P516" s="2"/>
      <c r="Q516" s="2"/>
    </row>
    <row r="517" ht="12.75" customHeight="1">
      <c r="J517" s="2"/>
      <c r="K517" s="2"/>
      <c r="L517" s="2"/>
      <c r="M517" s="2"/>
      <c r="N517" s="2"/>
      <c r="O517" s="2"/>
      <c r="P517" s="2"/>
      <c r="Q517" s="2"/>
    </row>
    <row r="518" ht="12.75" customHeight="1">
      <c r="J518" s="2"/>
      <c r="K518" s="2"/>
      <c r="L518" s="2"/>
      <c r="M518" s="2"/>
      <c r="N518" s="2"/>
      <c r="O518" s="2"/>
      <c r="P518" s="2"/>
      <c r="Q518" s="2"/>
    </row>
    <row r="519" ht="12.75" customHeight="1">
      <c r="J519" s="2"/>
      <c r="K519" s="2"/>
      <c r="L519" s="2"/>
      <c r="M519" s="2"/>
      <c r="N519" s="2"/>
      <c r="O519" s="2"/>
      <c r="P519" s="2"/>
      <c r="Q519" s="2"/>
    </row>
    <row r="520" ht="12.75" customHeight="1">
      <c r="J520" s="2"/>
      <c r="K520" s="2"/>
      <c r="L520" s="2"/>
      <c r="M520" s="2"/>
      <c r="N520" s="2"/>
      <c r="O520" s="2"/>
      <c r="P520" s="2"/>
      <c r="Q520" s="2"/>
    </row>
    <row r="521" ht="12.75" customHeight="1">
      <c r="J521" s="2"/>
      <c r="K521" s="2"/>
      <c r="L521" s="2"/>
      <c r="M521" s="2"/>
      <c r="N521" s="2"/>
      <c r="O521" s="2"/>
      <c r="P521" s="2"/>
      <c r="Q521" s="2"/>
    </row>
    <row r="522" ht="12.75" customHeight="1">
      <c r="J522" s="2"/>
      <c r="K522" s="2"/>
      <c r="L522" s="2"/>
      <c r="M522" s="2"/>
      <c r="N522" s="2"/>
      <c r="O522" s="2"/>
      <c r="P522" s="2"/>
      <c r="Q522" s="2"/>
    </row>
    <row r="523" ht="12.75" customHeight="1">
      <c r="J523" s="2"/>
      <c r="K523" s="2"/>
      <c r="L523" s="2"/>
      <c r="M523" s="2"/>
      <c r="N523" s="2"/>
      <c r="O523" s="2"/>
      <c r="P523" s="2"/>
      <c r="Q523" s="2"/>
    </row>
    <row r="524" ht="12.75" customHeight="1">
      <c r="J524" s="2"/>
      <c r="K524" s="2"/>
      <c r="L524" s="2"/>
      <c r="M524" s="2"/>
      <c r="N524" s="2"/>
      <c r="O524" s="2"/>
      <c r="P524" s="2"/>
      <c r="Q524" s="2"/>
    </row>
    <row r="525" ht="12.75" customHeight="1">
      <c r="J525" s="2"/>
      <c r="K525" s="2"/>
      <c r="L525" s="2"/>
      <c r="M525" s="2"/>
      <c r="N525" s="2"/>
      <c r="O525" s="2"/>
      <c r="P525" s="2"/>
      <c r="Q525" s="2"/>
    </row>
    <row r="526" ht="12.75" customHeight="1">
      <c r="J526" s="2"/>
      <c r="K526" s="2"/>
      <c r="L526" s="2"/>
      <c r="M526" s="2"/>
      <c r="N526" s="2"/>
      <c r="O526" s="2"/>
      <c r="P526" s="2"/>
      <c r="Q526" s="2"/>
    </row>
    <row r="527" ht="12.75" customHeight="1">
      <c r="J527" s="2"/>
      <c r="K527" s="2"/>
      <c r="L527" s="2"/>
      <c r="M527" s="2"/>
      <c r="N527" s="2"/>
      <c r="O527" s="2"/>
      <c r="P527" s="2"/>
      <c r="Q527" s="2"/>
    </row>
    <row r="528" ht="12.75" customHeight="1">
      <c r="J528" s="2"/>
      <c r="K528" s="2"/>
      <c r="L528" s="2"/>
      <c r="M528" s="2"/>
      <c r="N528" s="2"/>
      <c r="O528" s="2"/>
      <c r="P528" s="2"/>
      <c r="Q528" s="2"/>
    </row>
    <row r="529" ht="12.75" customHeight="1">
      <c r="J529" s="2"/>
      <c r="K529" s="2"/>
      <c r="L529" s="2"/>
      <c r="M529" s="2"/>
      <c r="N529" s="2"/>
      <c r="O529" s="2"/>
      <c r="P529" s="2"/>
      <c r="Q529" s="2"/>
    </row>
    <row r="530" ht="12.75" customHeight="1">
      <c r="J530" s="2"/>
      <c r="K530" s="2"/>
      <c r="L530" s="2"/>
      <c r="M530" s="2"/>
      <c r="N530" s="2"/>
      <c r="O530" s="2"/>
      <c r="P530" s="2"/>
      <c r="Q530" s="2"/>
    </row>
    <row r="531" ht="12.75" customHeight="1">
      <c r="J531" s="2"/>
      <c r="K531" s="2"/>
      <c r="L531" s="2"/>
      <c r="M531" s="2"/>
      <c r="N531" s="2"/>
      <c r="O531" s="2"/>
      <c r="P531" s="2"/>
      <c r="Q531" s="2"/>
    </row>
    <row r="532" ht="12.75" customHeight="1">
      <c r="J532" s="2"/>
      <c r="K532" s="2"/>
      <c r="L532" s="2"/>
      <c r="M532" s="2"/>
      <c r="N532" s="2"/>
      <c r="O532" s="2"/>
      <c r="P532" s="2"/>
      <c r="Q532" s="2"/>
    </row>
    <row r="533" ht="12.75" customHeight="1">
      <c r="J533" s="2"/>
      <c r="K533" s="2"/>
      <c r="L533" s="2"/>
      <c r="M533" s="2"/>
      <c r="N533" s="2"/>
      <c r="O533" s="2"/>
      <c r="P533" s="2"/>
      <c r="Q533" s="2"/>
    </row>
    <row r="534" ht="12.75" customHeight="1">
      <c r="J534" s="2"/>
      <c r="K534" s="2"/>
      <c r="L534" s="2"/>
      <c r="M534" s="2"/>
      <c r="N534" s="2"/>
      <c r="O534" s="2"/>
      <c r="P534" s="2"/>
      <c r="Q534" s="2"/>
    </row>
    <row r="535" ht="12.75" customHeight="1">
      <c r="J535" s="2"/>
      <c r="K535" s="2"/>
      <c r="L535" s="2"/>
      <c r="M535" s="2"/>
      <c r="N535" s="2"/>
      <c r="O535" s="2"/>
      <c r="P535" s="2"/>
      <c r="Q535" s="2"/>
    </row>
    <row r="536" ht="12.75" customHeight="1">
      <c r="J536" s="2"/>
      <c r="K536" s="2"/>
      <c r="L536" s="2"/>
      <c r="M536" s="2"/>
      <c r="N536" s="2"/>
      <c r="O536" s="2"/>
      <c r="P536" s="2"/>
      <c r="Q536" s="2"/>
    </row>
    <row r="537" ht="12.75" customHeight="1">
      <c r="J537" s="2"/>
      <c r="K537" s="2"/>
      <c r="L537" s="2"/>
      <c r="M537" s="2"/>
      <c r="N537" s="2"/>
      <c r="O537" s="2"/>
      <c r="P537" s="2"/>
      <c r="Q537" s="2"/>
    </row>
    <row r="538" ht="12.75" customHeight="1">
      <c r="J538" s="2"/>
      <c r="K538" s="2"/>
      <c r="L538" s="2"/>
      <c r="M538" s="2"/>
      <c r="N538" s="2"/>
      <c r="O538" s="2"/>
      <c r="P538" s="2"/>
      <c r="Q538" s="2"/>
    </row>
    <row r="539" ht="12.75" customHeight="1">
      <c r="J539" s="2"/>
      <c r="K539" s="2"/>
      <c r="L539" s="2"/>
      <c r="M539" s="2"/>
      <c r="N539" s="2"/>
      <c r="O539" s="2"/>
      <c r="P539" s="2"/>
      <c r="Q539" s="2"/>
    </row>
    <row r="540" ht="12.75" customHeight="1">
      <c r="J540" s="2"/>
      <c r="K540" s="2"/>
      <c r="L540" s="2"/>
      <c r="M540" s="2"/>
      <c r="N540" s="2"/>
      <c r="O540" s="2"/>
      <c r="P540" s="2"/>
      <c r="Q540" s="2"/>
    </row>
    <row r="541" ht="12.75" customHeight="1">
      <c r="J541" s="2"/>
      <c r="K541" s="2"/>
      <c r="L541" s="2"/>
      <c r="M541" s="2"/>
      <c r="N541" s="2"/>
      <c r="O541" s="2"/>
      <c r="P541" s="2"/>
      <c r="Q541" s="2"/>
    </row>
    <row r="542" ht="12.75" customHeight="1">
      <c r="J542" s="2"/>
      <c r="K542" s="2"/>
      <c r="L542" s="2"/>
      <c r="M542" s="2"/>
      <c r="N542" s="2"/>
      <c r="O542" s="2"/>
      <c r="P542" s="2"/>
      <c r="Q542" s="2"/>
    </row>
    <row r="543" ht="12.75" customHeight="1">
      <c r="J543" s="2"/>
      <c r="K543" s="2"/>
      <c r="L543" s="2"/>
      <c r="M543" s="2"/>
      <c r="N543" s="2"/>
      <c r="O543" s="2"/>
      <c r="P543" s="2"/>
      <c r="Q543" s="2"/>
    </row>
    <row r="544" ht="12.75" customHeight="1">
      <c r="J544" s="2"/>
      <c r="K544" s="2"/>
      <c r="L544" s="2"/>
      <c r="M544" s="2"/>
      <c r="N544" s="2"/>
      <c r="O544" s="2"/>
      <c r="P544" s="2"/>
      <c r="Q544" s="2"/>
    </row>
    <row r="545" ht="12.75" customHeight="1">
      <c r="J545" s="2"/>
      <c r="K545" s="2"/>
      <c r="L545" s="2"/>
      <c r="M545" s="2"/>
      <c r="N545" s="2"/>
      <c r="O545" s="2"/>
      <c r="P545" s="2"/>
      <c r="Q545" s="2"/>
    </row>
    <row r="546" ht="12.75" customHeight="1">
      <c r="J546" s="2"/>
      <c r="K546" s="2"/>
      <c r="L546" s="2"/>
      <c r="M546" s="2"/>
      <c r="N546" s="2"/>
      <c r="O546" s="2"/>
      <c r="P546" s="2"/>
      <c r="Q546" s="2"/>
    </row>
    <row r="547" ht="12.75" customHeight="1">
      <c r="J547" s="2"/>
      <c r="K547" s="2"/>
      <c r="L547" s="2"/>
      <c r="M547" s="2"/>
      <c r="N547" s="2"/>
      <c r="O547" s="2"/>
      <c r="P547" s="2"/>
      <c r="Q547" s="2"/>
    </row>
    <row r="548" ht="12.75" customHeight="1">
      <c r="J548" s="2"/>
      <c r="K548" s="2"/>
      <c r="L548" s="2"/>
      <c r="M548" s="2"/>
      <c r="N548" s="2"/>
      <c r="O548" s="2"/>
      <c r="P548" s="2"/>
      <c r="Q548" s="2"/>
    </row>
    <row r="549" ht="12.75" customHeight="1">
      <c r="J549" s="2"/>
      <c r="K549" s="2"/>
      <c r="L549" s="2"/>
      <c r="M549" s="2"/>
      <c r="N549" s="2"/>
      <c r="O549" s="2"/>
      <c r="P549" s="2"/>
      <c r="Q549" s="2"/>
    </row>
    <row r="550" ht="12.75" customHeight="1">
      <c r="J550" s="2"/>
      <c r="K550" s="2"/>
      <c r="L550" s="2"/>
      <c r="M550" s="2"/>
      <c r="N550" s="2"/>
      <c r="O550" s="2"/>
      <c r="P550" s="2"/>
      <c r="Q550" s="2"/>
    </row>
    <row r="551" ht="12.75" customHeight="1">
      <c r="J551" s="2"/>
      <c r="K551" s="2"/>
      <c r="L551" s="2"/>
      <c r="M551" s="2"/>
      <c r="N551" s="2"/>
      <c r="O551" s="2"/>
      <c r="P551" s="2"/>
      <c r="Q551" s="2"/>
    </row>
    <row r="552" ht="12.75" customHeight="1">
      <c r="J552" s="2"/>
      <c r="K552" s="2"/>
      <c r="L552" s="2"/>
      <c r="M552" s="2"/>
      <c r="N552" s="2"/>
      <c r="O552" s="2"/>
      <c r="P552" s="2"/>
      <c r="Q552" s="2"/>
    </row>
    <row r="553" ht="12.75" customHeight="1">
      <c r="J553" s="2"/>
      <c r="K553" s="2"/>
      <c r="L553" s="2"/>
      <c r="M553" s="2"/>
      <c r="N553" s="2"/>
      <c r="O553" s="2"/>
      <c r="P553" s="2"/>
      <c r="Q553" s="2"/>
    </row>
    <row r="554" ht="12.75" customHeight="1">
      <c r="J554" s="2"/>
      <c r="K554" s="2"/>
      <c r="L554" s="2"/>
      <c r="M554" s="2"/>
      <c r="N554" s="2"/>
      <c r="O554" s="2"/>
      <c r="P554" s="2"/>
      <c r="Q554" s="2"/>
    </row>
    <row r="555" ht="12.75" customHeight="1">
      <c r="J555" s="2"/>
      <c r="K555" s="2"/>
      <c r="L555" s="2"/>
      <c r="M555" s="2"/>
      <c r="N555" s="2"/>
      <c r="O555" s="2"/>
      <c r="P555" s="2"/>
      <c r="Q555" s="2"/>
    </row>
    <row r="556" ht="12.75" customHeight="1">
      <c r="J556" s="2"/>
      <c r="K556" s="2"/>
      <c r="L556" s="2"/>
      <c r="M556" s="2"/>
      <c r="N556" s="2"/>
      <c r="O556" s="2"/>
      <c r="P556" s="2"/>
      <c r="Q556" s="2"/>
    </row>
    <row r="557" ht="12.75" customHeight="1">
      <c r="J557" s="2"/>
      <c r="K557" s="2"/>
      <c r="L557" s="2"/>
      <c r="M557" s="2"/>
      <c r="N557" s="2"/>
      <c r="O557" s="2"/>
      <c r="P557" s="2"/>
      <c r="Q557" s="2"/>
    </row>
    <row r="558" ht="12.75" customHeight="1">
      <c r="J558" s="2"/>
      <c r="K558" s="2"/>
      <c r="L558" s="2"/>
      <c r="M558" s="2"/>
      <c r="N558" s="2"/>
      <c r="O558" s="2"/>
      <c r="P558" s="2"/>
      <c r="Q558" s="2"/>
    </row>
    <row r="559" ht="12.75" customHeight="1">
      <c r="J559" s="2"/>
      <c r="K559" s="2"/>
      <c r="L559" s="2"/>
      <c r="M559" s="2"/>
      <c r="N559" s="2"/>
      <c r="O559" s="2"/>
      <c r="P559" s="2"/>
      <c r="Q559" s="2"/>
    </row>
    <row r="560" ht="12.75" customHeight="1">
      <c r="J560" s="2"/>
      <c r="K560" s="2"/>
      <c r="L560" s="2"/>
      <c r="M560" s="2"/>
      <c r="N560" s="2"/>
      <c r="O560" s="2"/>
      <c r="P560" s="2"/>
      <c r="Q560" s="2"/>
    </row>
    <row r="561" ht="12.75" customHeight="1">
      <c r="J561" s="2"/>
      <c r="K561" s="2"/>
      <c r="L561" s="2"/>
      <c r="M561" s="2"/>
      <c r="N561" s="2"/>
      <c r="O561" s="2"/>
      <c r="P561" s="2"/>
      <c r="Q561" s="2"/>
    </row>
    <row r="562" ht="12.75" customHeight="1">
      <c r="J562" s="2"/>
      <c r="K562" s="2"/>
      <c r="L562" s="2"/>
      <c r="M562" s="2"/>
      <c r="N562" s="2"/>
      <c r="O562" s="2"/>
      <c r="P562" s="2"/>
      <c r="Q562" s="2"/>
    </row>
    <row r="563" ht="12.75" customHeight="1">
      <c r="J563" s="2"/>
      <c r="K563" s="2"/>
      <c r="L563" s="2"/>
      <c r="M563" s="2"/>
      <c r="N563" s="2"/>
      <c r="O563" s="2"/>
      <c r="P563" s="2"/>
      <c r="Q563" s="2"/>
    </row>
    <row r="564" ht="12.75" customHeight="1">
      <c r="J564" s="2"/>
      <c r="K564" s="2"/>
      <c r="L564" s="2"/>
      <c r="M564" s="2"/>
      <c r="N564" s="2"/>
      <c r="O564" s="2"/>
      <c r="P564" s="2"/>
      <c r="Q564" s="2"/>
    </row>
    <row r="565" ht="12.75" customHeight="1">
      <c r="J565" s="2"/>
      <c r="K565" s="2"/>
      <c r="L565" s="2"/>
      <c r="M565" s="2"/>
      <c r="N565" s="2"/>
      <c r="O565" s="2"/>
      <c r="P565" s="2"/>
      <c r="Q565" s="2"/>
    </row>
    <row r="566" ht="12.75" customHeight="1">
      <c r="J566" s="2"/>
      <c r="K566" s="2"/>
      <c r="L566" s="2"/>
      <c r="M566" s="2"/>
      <c r="N566" s="2"/>
      <c r="O566" s="2"/>
      <c r="P566" s="2"/>
      <c r="Q566" s="2"/>
    </row>
    <row r="567" ht="12.75" customHeight="1">
      <c r="J567" s="2"/>
      <c r="K567" s="2"/>
      <c r="L567" s="2"/>
      <c r="M567" s="2"/>
      <c r="N567" s="2"/>
      <c r="O567" s="2"/>
      <c r="P567" s="2"/>
      <c r="Q567" s="2"/>
    </row>
    <row r="568" ht="12.75" customHeight="1">
      <c r="J568" s="2"/>
      <c r="K568" s="2"/>
      <c r="L568" s="2"/>
      <c r="M568" s="2"/>
      <c r="N568" s="2"/>
      <c r="O568" s="2"/>
      <c r="P568" s="2"/>
      <c r="Q568" s="2"/>
    </row>
    <row r="569" ht="12.75" customHeight="1">
      <c r="J569" s="2"/>
      <c r="K569" s="2"/>
      <c r="L569" s="2"/>
      <c r="M569" s="2"/>
      <c r="N569" s="2"/>
      <c r="O569" s="2"/>
      <c r="P569" s="2"/>
      <c r="Q569" s="2"/>
    </row>
    <row r="570" ht="12.75" customHeight="1">
      <c r="J570" s="2"/>
      <c r="K570" s="2"/>
      <c r="L570" s="2"/>
      <c r="M570" s="2"/>
      <c r="N570" s="2"/>
      <c r="O570" s="2"/>
      <c r="P570" s="2"/>
      <c r="Q570" s="2"/>
    </row>
    <row r="571" ht="12.75" customHeight="1">
      <c r="J571" s="2"/>
      <c r="K571" s="2"/>
      <c r="L571" s="2"/>
      <c r="M571" s="2"/>
      <c r="N571" s="2"/>
      <c r="O571" s="2"/>
      <c r="P571" s="2"/>
      <c r="Q571" s="2"/>
    </row>
    <row r="572" ht="12.75" customHeight="1">
      <c r="J572" s="2"/>
      <c r="K572" s="2"/>
      <c r="L572" s="2"/>
      <c r="M572" s="2"/>
      <c r="N572" s="2"/>
      <c r="O572" s="2"/>
      <c r="P572" s="2"/>
      <c r="Q572" s="2"/>
    </row>
    <row r="573" ht="12.75" customHeight="1">
      <c r="J573" s="2"/>
      <c r="K573" s="2"/>
      <c r="L573" s="2"/>
      <c r="M573" s="2"/>
      <c r="N573" s="2"/>
      <c r="O573" s="2"/>
      <c r="P573" s="2"/>
      <c r="Q573" s="2"/>
    </row>
    <row r="574" ht="12.75" customHeight="1">
      <c r="J574" s="2"/>
      <c r="K574" s="2"/>
      <c r="L574" s="2"/>
      <c r="M574" s="2"/>
      <c r="N574" s="2"/>
      <c r="O574" s="2"/>
      <c r="P574" s="2"/>
      <c r="Q574" s="2"/>
    </row>
    <row r="575" ht="12.75" customHeight="1">
      <c r="J575" s="2"/>
      <c r="K575" s="2"/>
      <c r="L575" s="2"/>
      <c r="M575" s="2"/>
      <c r="N575" s="2"/>
      <c r="O575" s="2"/>
      <c r="P575" s="2"/>
      <c r="Q575" s="2"/>
    </row>
    <row r="576" ht="12.75" customHeight="1">
      <c r="J576" s="2"/>
      <c r="K576" s="2"/>
      <c r="L576" s="2"/>
      <c r="M576" s="2"/>
      <c r="N576" s="2"/>
      <c r="O576" s="2"/>
      <c r="P576" s="2"/>
      <c r="Q576" s="2"/>
    </row>
    <row r="577" ht="12.75" customHeight="1">
      <c r="J577" s="2"/>
      <c r="K577" s="2"/>
      <c r="L577" s="2"/>
      <c r="M577" s="2"/>
      <c r="N577" s="2"/>
      <c r="O577" s="2"/>
      <c r="P577" s="2"/>
      <c r="Q577" s="2"/>
    </row>
    <row r="578" ht="12.75" customHeight="1">
      <c r="J578" s="2"/>
      <c r="K578" s="2"/>
      <c r="L578" s="2"/>
      <c r="M578" s="2"/>
      <c r="N578" s="2"/>
      <c r="O578" s="2"/>
      <c r="P578" s="2"/>
      <c r="Q578" s="2"/>
    </row>
    <row r="579" ht="12.75" customHeight="1">
      <c r="J579" s="2"/>
      <c r="K579" s="2"/>
      <c r="L579" s="2"/>
      <c r="M579" s="2"/>
      <c r="N579" s="2"/>
      <c r="O579" s="2"/>
      <c r="P579" s="2"/>
      <c r="Q579" s="2"/>
    </row>
    <row r="580" ht="12.75" customHeight="1">
      <c r="J580" s="2"/>
      <c r="K580" s="2"/>
      <c r="L580" s="2"/>
      <c r="M580" s="2"/>
      <c r="N580" s="2"/>
      <c r="O580" s="2"/>
      <c r="P580" s="2"/>
      <c r="Q580" s="2"/>
    </row>
    <row r="581" ht="12.75" customHeight="1">
      <c r="J581" s="2"/>
      <c r="K581" s="2"/>
      <c r="L581" s="2"/>
      <c r="M581" s="2"/>
      <c r="N581" s="2"/>
      <c r="O581" s="2"/>
      <c r="P581" s="2"/>
      <c r="Q581" s="2"/>
    </row>
    <row r="582" ht="12.75" customHeight="1">
      <c r="J582" s="2"/>
      <c r="K582" s="2"/>
      <c r="L582" s="2"/>
      <c r="M582" s="2"/>
      <c r="N582" s="2"/>
      <c r="O582" s="2"/>
      <c r="P582" s="2"/>
      <c r="Q582" s="2"/>
    </row>
    <row r="583" ht="12.75" customHeight="1">
      <c r="J583" s="2"/>
      <c r="K583" s="2"/>
      <c r="L583" s="2"/>
      <c r="M583" s="2"/>
      <c r="N583" s="2"/>
      <c r="O583" s="2"/>
      <c r="P583" s="2"/>
      <c r="Q583" s="2"/>
    </row>
    <row r="584" ht="12.75" customHeight="1">
      <c r="J584" s="2"/>
      <c r="K584" s="2"/>
      <c r="L584" s="2"/>
      <c r="M584" s="2"/>
      <c r="N584" s="2"/>
      <c r="O584" s="2"/>
      <c r="P584" s="2"/>
      <c r="Q584" s="2"/>
    </row>
    <row r="585" ht="12.75" customHeight="1">
      <c r="J585" s="2"/>
      <c r="K585" s="2"/>
      <c r="L585" s="2"/>
      <c r="M585" s="2"/>
      <c r="N585" s="2"/>
      <c r="O585" s="2"/>
      <c r="P585" s="2"/>
      <c r="Q585" s="2"/>
    </row>
    <row r="586" ht="12.75" customHeight="1">
      <c r="J586" s="2"/>
      <c r="K586" s="2"/>
      <c r="L586" s="2"/>
      <c r="M586" s="2"/>
      <c r="N586" s="2"/>
      <c r="O586" s="2"/>
      <c r="P586" s="2"/>
      <c r="Q586" s="2"/>
    </row>
    <row r="587" ht="12.75" customHeight="1">
      <c r="J587" s="2"/>
      <c r="K587" s="2"/>
      <c r="L587" s="2"/>
      <c r="M587" s="2"/>
      <c r="N587" s="2"/>
      <c r="O587" s="2"/>
      <c r="P587" s="2"/>
      <c r="Q587" s="2"/>
    </row>
    <row r="588" ht="12.75" customHeight="1">
      <c r="J588" s="2"/>
      <c r="K588" s="2"/>
      <c r="L588" s="2"/>
      <c r="M588" s="2"/>
      <c r="N588" s="2"/>
      <c r="O588" s="2"/>
      <c r="P588" s="2"/>
      <c r="Q588" s="2"/>
    </row>
    <row r="589" ht="12.75" customHeight="1">
      <c r="J589" s="2"/>
      <c r="K589" s="2"/>
      <c r="L589" s="2"/>
      <c r="M589" s="2"/>
      <c r="N589" s="2"/>
      <c r="O589" s="2"/>
      <c r="P589" s="2"/>
      <c r="Q589" s="2"/>
    </row>
    <row r="590" ht="12.75" customHeight="1">
      <c r="J590" s="2"/>
      <c r="K590" s="2"/>
      <c r="L590" s="2"/>
      <c r="M590" s="2"/>
      <c r="N590" s="2"/>
      <c r="O590" s="2"/>
      <c r="P590" s="2"/>
      <c r="Q590" s="2"/>
    </row>
    <row r="591" ht="12.75" customHeight="1">
      <c r="J591" s="2"/>
      <c r="K591" s="2"/>
      <c r="L591" s="2"/>
      <c r="M591" s="2"/>
      <c r="N591" s="2"/>
      <c r="O591" s="2"/>
      <c r="P591" s="2"/>
      <c r="Q591" s="2"/>
    </row>
    <row r="592" ht="12.75" customHeight="1">
      <c r="J592" s="2"/>
      <c r="K592" s="2"/>
      <c r="L592" s="2"/>
      <c r="M592" s="2"/>
      <c r="N592" s="2"/>
      <c r="O592" s="2"/>
      <c r="P592" s="2"/>
      <c r="Q592" s="2"/>
    </row>
    <row r="593" ht="12.75" customHeight="1">
      <c r="J593" s="2"/>
      <c r="K593" s="2"/>
      <c r="L593" s="2"/>
      <c r="M593" s="2"/>
      <c r="N593" s="2"/>
      <c r="O593" s="2"/>
      <c r="P593" s="2"/>
      <c r="Q593" s="2"/>
    </row>
    <row r="594" ht="12.75" customHeight="1">
      <c r="J594" s="2"/>
      <c r="K594" s="2"/>
      <c r="L594" s="2"/>
      <c r="M594" s="2"/>
      <c r="N594" s="2"/>
      <c r="O594" s="2"/>
      <c r="P594" s="2"/>
      <c r="Q594" s="2"/>
    </row>
    <row r="595" ht="12.75" customHeight="1">
      <c r="J595" s="2"/>
      <c r="K595" s="2"/>
      <c r="L595" s="2"/>
      <c r="M595" s="2"/>
      <c r="N595" s="2"/>
      <c r="O595" s="2"/>
      <c r="P595" s="2"/>
      <c r="Q595" s="2"/>
    </row>
    <row r="596" ht="12.75" customHeight="1">
      <c r="J596" s="2"/>
      <c r="K596" s="2"/>
      <c r="L596" s="2"/>
      <c r="M596" s="2"/>
      <c r="N596" s="2"/>
      <c r="O596" s="2"/>
      <c r="P596" s="2"/>
      <c r="Q596" s="2"/>
    </row>
    <row r="597" ht="12.75" customHeight="1">
      <c r="J597" s="2"/>
      <c r="K597" s="2"/>
      <c r="L597" s="2"/>
      <c r="M597" s="2"/>
      <c r="N597" s="2"/>
      <c r="O597" s="2"/>
      <c r="P597" s="2"/>
      <c r="Q597" s="2"/>
    </row>
    <row r="598" ht="12.75" customHeight="1">
      <c r="J598" s="2"/>
      <c r="K598" s="2"/>
      <c r="L598" s="2"/>
      <c r="M598" s="2"/>
      <c r="N598" s="2"/>
      <c r="O598" s="2"/>
      <c r="P598" s="2"/>
      <c r="Q598" s="2"/>
    </row>
    <row r="599" ht="12.75" customHeight="1">
      <c r="J599" s="2"/>
      <c r="K599" s="2"/>
      <c r="L599" s="2"/>
      <c r="M599" s="2"/>
      <c r="N599" s="2"/>
      <c r="O599" s="2"/>
      <c r="P599" s="2"/>
      <c r="Q599" s="2"/>
    </row>
    <row r="600" ht="12.75" customHeight="1">
      <c r="J600" s="2"/>
      <c r="K600" s="2"/>
      <c r="L600" s="2"/>
      <c r="M600" s="2"/>
      <c r="N600" s="2"/>
      <c r="O600" s="2"/>
      <c r="P600" s="2"/>
      <c r="Q600" s="2"/>
    </row>
    <row r="601" ht="12.75" customHeight="1">
      <c r="J601" s="2"/>
      <c r="K601" s="2"/>
      <c r="L601" s="2"/>
      <c r="M601" s="2"/>
      <c r="N601" s="2"/>
      <c r="O601" s="2"/>
      <c r="P601" s="2"/>
      <c r="Q601" s="2"/>
    </row>
    <row r="602" ht="12.75" customHeight="1">
      <c r="J602" s="2"/>
      <c r="K602" s="2"/>
      <c r="L602" s="2"/>
      <c r="M602" s="2"/>
      <c r="N602" s="2"/>
      <c r="O602" s="2"/>
      <c r="P602" s="2"/>
      <c r="Q602" s="2"/>
    </row>
    <row r="603" ht="12.75" customHeight="1">
      <c r="J603" s="2"/>
      <c r="K603" s="2"/>
      <c r="L603" s="2"/>
      <c r="M603" s="2"/>
      <c r="N603" s="2"/>
      <c r="O603" s="2"/>
      <c r="P603" s="2"/>
      <c r="Q603" s="2"/>
    </row>
    <row r="604" ht="12.75" customHeight="1">
      <c r="J604" s="2"/>
      <c r="K604" s="2"/>
      <c r="L604" s="2"/>
      <c r="M604" s="2"/>
      <c r="N604" s="2"/>
      <c r="O604" s="2"/>
      <c r="P604" s="2"/>
      <c r="Q604" s="2"/>
    </row>
    <row r="605" ht="12.75" customHeight="1">
      <c r="J605" s="2"/>
      <c r="K605" s="2"/>
      <c r="L605" s="2"/>
      <c r="M605" s="2"/>
      <c r="N605" s="2"/>
      <c r="O605" s="2"/>
      <c r="P605" s="2"/>
      <c r="Q605" s="2"/>
    </row>
    <row r="606" ht="12.75" customHeight="1">
      <c r="J606" s="2"/>
      <c r="K606" s="2"/>
      <c r="L606" s="2"/>
      <c r="M606" s="2"/>
      <c r="N606" s="2"/>
      <c r="O606" s="2"/>
      <c r="P606" s="2"/>
      <c r="Q606" s="2"/>
    </row>
    <row r="607" ht="12.75" customHeight="1">
      <c r="J607" s="2"/>
      <c r="K607" s="2"/>
      <c r="L607" s="2"/>
      <c r="M607" s="2"/>
      <c r="N607" s="2"/>
      <c r="O607" s="2"/>
      <c r="P607" s="2"/>
      <c r="Q607" s="2"/>
    </row>
    <row r="608" ht="12.75" customHeight="1">
      <c r="J608" s="2"/>
      <c r="K608" s="2"/>
      <c r="L608" s="2"/>
      <c r="M608" s="2"/>
      <c r="N608" s="2"/>
      <c r="O608" s="2"/>
      <c r="P608" s="2"/>
      <c r="Q608" s="2"/>
    </row>
    <row r="609" ht="12.75" customHeight="1">
      <c r="J609" s="2"/>
      <c r="K609" s="2"/>
      <c r="L609" s="2"/>
      <c r="M609" s="2"/>
      <c r="N609" s="2"/>
      <c r="O609" s="2"/>
      <c r="P609" s="2"/>
      <c r="Q609" s="2"/>
    </row>
    <row r="610" ht="12.75" customHeight="1">
      <c r="J610" s="2"/>
      <c r="K610" s="2"/>
      <c r="L610" s="2"/>
      <c r="M610" s="2"/>
      <c r="N610" s="2"/>
      <c r="O610" s="2"/>
      <c r="P610" s="2"/>
      <c r="Q610" s="2"/>
    </row>
    <row r="611" ht="12.75" customHeight="1">
      <c r="J611" s="2"/>
      <c r="K611" s="2"/>
      <c r="L611" s="2"/>
      <c r="M611" s="2"/>
      <c r="N611" s="2"/>
      <c r="O611" s="2"/>
      <c r="P611" s="2"/>
      <c r="Q611" s="2"/>
    </row>
    <row r="612" ht="12.75" customHeight="1">
      <c r="J612" s="2"/>
      <c r="K612" s="2"/>
      <c r="L612" s="2"/>
      <c r="M612" s="2"/>
      <c r="N612" s="2"/>
      <c r="O612" s="2"/>
      <c r="P612" s="2"/>
      <c r="Q612" s="2"/>
    </row>
    <row r="613" ht="12.75" customHeight="1">
      <c r="J613" s="2"/>
      <c r="K613" s="2"/>
      <c r="L613" s="2"/>
      <c r="M613" s="2"/>
      <c r="N613" s="2"/>
      <c r="O613" s="2"/>
      <c r="P613" s="2"/>
      <c r="Q613" s="2"/>
    </row>
    <row r="614" ht="12.75" customHeight="1">
      <c r="J614" s="2"/>
      <c r="K614" s="2"/>
      <c r="L614" s="2"/>
      <c r="M614" s="2"/>
      <c r="N614" s="2"/>
      <c r="O614" s="2"/>
      <c r="P614" s="2"/>
      <c r="Q614" s="2"/>
    </row>
    <row r="615" ht="12.75" customHeight="1">
      <c r="J615" s="2"/>
      <c r="K615" s="2"/>
      <c r="L615" s="2"/>
      <c r="M615" s="2"/>
      <c r="N615" s="2"/>
      <c r="O615" s="2"/>
      <c r="P615" s="2"/>
      <c r="Q615" s="2"/>
    </row>
    <row r="616" ht="12.75" customHeight="1">
      <c r="J616" s="2"/>
      <c r="K616" s="2"/>
      <c r="L616" s="2"/>
      <c r="M616" s="2"/>
      <c r="N616" s="2"/>
      <c r="O616" s="2"/>
      <c r="P616" s="2"/>
      <c r="Q616" s="2"/>
    </row>
    <row r="617" ht="12.75" customHeight="1">
      <c r="J617" s="2"/>
      <c r="K617" s="2"/>
      <c r="L617" s="2"/>
      <c r="M617" s="2"/>
      <c r="N617" s="2"/>
      <c r="O617" s="2"/>
      <c r="P617" s="2"/>
      <c r="Q617" s="2"/>
    </row>
    <row r="618" ht="12.75" customHeight="1">
      <c r="J618" s="2"/>
      <c r="K618" s="2"/>
      <c r="L618" s="2"/>
      <c r="M618" s="2"/>
      <c r="N618" s="2"/>
      <c r="O618" s="2"/>
      <c r="P618" s="2"/>
      <c r="Q618" s="2"/>
    </row>
    <row r="619" ht="12.75" customHeight="1">
      <c r="J619" s="2"/>
      <c r="K619" s="2"/>
      <c r="L619" s="2"/>
      <c r="M619" s="2"/>
      <c r="N619" s="2"/>
      <c r="O619" s="2"/>
      <c r="P619" s="2"/>
      <c r="Q619" s="2"/>
    </row>
    <row r="620" ht="12.75" customHeight="1">
      <c r="J620" s="2"/>
      <c r="K620" s="2"/>
      <c r="L620" s="2"/>
      <c r="M620" s="2"/>
      <c r="N620" s="2"/>
      <c r="O620" s="2"/>
      <c r="P620" s="2"/>
      <c r="Q620" s="2"/>
    </row>
    <row r="621" ht="12.75" customHeight="1">
      <c r="J621" s="2"/>
      <c r="K621" s="2"/>
      <c r="L621" s="2"/>
      <c r="M621" s="2"/>
      <c r="N621" s="2"/>
      <c r="O621" s="2"/>
      <c r="P621" s="2"/>
      <c r="Q621" s="2"/>
    </row>
    <row r="622" ht="12.75" customHeight="1">
      <c r="J622" s="2"/>
      <c r="K622" s="2"/>
      <c r="L622" s="2"/>
      <c r="M622" s="2"/>
      <c r="N622" s="2"/>
      <c r="O622" s="2"/>
      <c r="P622" s="2"/>
      <c r="Q622" s="2"/>
    </row>
    <row r="623" ht="12.75" customHeight="1">
      <c r="J623" s="2"/>
      <c r="K623" s="2"/>
      <c r="L623" s="2"/>
      <c r="M623" s="2"/>
      <c r="N623" s="2"/>
      <c r="O623" s="2"/>
      <c r="P623" s="2"/>
      <c r="Q623" s="2"/>
    </row>
    <row r="624" ht="12.75" customHeight="1">
      <c r="J624" s="2"/>
      <c r="K624" s="2"/>
      <c r="L624" s="2"/>
      <c r="M624" s="2"/>
      <c r="N624" s="2"/>
      <c r="O624" s="2"/>
      <c r="P624" s="2"/>
      <c r="Q624" s="2"/>
    </row>
    <row r="625" ht="12.75" customHeight="1">
      <c r="J625" s="2"/>
      <c r="K625" s="2"/>
      <c r="L625" s="2"/>
      <c r="M625" s="2"/>
      <c r="N625" s="2"/>
      <c r="O625" s="2"/>
      <c r="P625" s="2"/>
      <c r="Q625" s="2"/>
    </row>
    <row r="626" ht="12.75" customHeight="1">
      <c r="J626" s="2"/>
      <c r="K626" s="2"/>
      <c r="L626" s="2"/>
      <c r="M626" s="2"/>
      <c r="N626" s="2"/>
      <c r="O626" s="2"/>
      <c r="P626" s="2"/>
      <c r="Q626" s="2"/>
    </row>
    <row r="627" ht="12.75" customHeight="1">
      <c r="J627" s="2"/>
      <c r="K627" s="2"/>
      <c r="L627" s="2"/>
      <c r="M627" s="2"/>
      <c r="N627" s="2"/>
      <c r="O627" s="2"/>
      <c r="P627" s="2"/>
      <c r="Q627" s="2"/>
    </row>
    <row r="628" ht="12.75" customHeight="1">
      <c r="J628" s="2"/>
      <c r="K628" s="2"/>
      <c r="L628" s="2"/>
      <c r="M628" s="2"/>
      <c r="N628" s="2"/>
      <c r="O628" s="2"/>
      <c r="P628" s="2"/>
      <c r="Q628" s="2"/>
    </row>
    <row r="629" ht="12.75" customHeight="1">
      <c r="J629" s="2"/>
      <c r="K629" s="2"/>
      <c r="L629" s="2"/>
      <c r="M629" s="2"/>
      <c r="N629" s="2"/>
      <c r="O629" s="2"/>
      <c r="P629" s="2"/>
      <c r="Q629" s="2"/>
    </row>
    <row r="630" ht="12.75" customHeight="1">
      <c r="J630" s="2"/>
      <c r="K630" s="2"/>
      <c r="L630" s="2"/>
      <c r="M630" s="2"/>
      <c r="N630" s="2"/>
      <c r="O630" s="2"/>
      <c r="P630" s="2"/>
      <c r="Q630" s="2"/>
    </row>
    <row r="631" ht="12.75" customHeight="1">
      <c r="J631" s="2"/>
      <c r="K631" s="2"/>
      <c r="L631" s="2"/>
      <c r="M631" s="2"/>
      <c r="N631" s="2"/>
      <c r="O631" s="2"/>
      <c r="P631" s="2"/>
      <c r="Q631" s="2"/>
    </row>
    <row r="632" ht="12.75" customHeight="1">
      <c r="J632" s="2"/>
      <c r="K632" s="2"/>
      <c r="L632" s="2"/>
      <c r="M632" s="2"/>
      <c r="N632" s="2"/>
      <c r="O632" s="2"/>
      <c r="P632" s="2"/>
      <c r="Q632" s="2"/>
    </row>
    <row r="633" ht="12.75" customHeight="1">
      <c r="J633" s="2"/>
      <c r="K633" s="2"/>
      <c r="L633" s="2"/>
      <c r="M633" s="2"/>
      <c r="N633" s="2"/>
      <c r="O633" s="2"/>
      <c r="P633" s="2"/>
      <c r="Q633" s="2"/>
    </row>
    <row r="634" ht="12.75" customHeight="1">
      <c r="J634" s="2"/>
      <c r="K634" s="2"/>
      <c r="L634" s="2"/>
      <c r="M634" s="2"/>
      <c r="N634" s="2"/>
      <c r="O634" s="2"/>
      <c r="P634" s="2"/>
      <c r="Q634" s="2"/>
    </row>
    <row r="635" ht="12.75" customHeight="1">
      <c r="J635" s="2"/>
      <c r="K635" s="2"/>
      <c r="L635" s="2"/>
      <c r="M635" s="2"/>
      <c r="N635" s="2"/>
      <c r="O635" s="2"/>
      <c r="P635" s="2"/>
      <c r="Q635" s="2"/>
    </row>
    <row r="636" ht="12.75" customHeight="1">
      <c r="J636" s="2"/>
      <c r="K636" s="2"/>
      <c r="L636" s="2"/>
      <c r="M636" s="2"/>
      <c r="N636" s="2"/>
      <c r="O636" s="2"/>
      <c r="P636" s="2"/>
      <c r="Q636" s="2"/>
    </row>
    <row r="637" ht="12.75" customHeight="1">
      <c r="J637" s="2"/>
      <c r="K637" s="2"/>
      <c r="L637" s="2"/>
      <c r="M637" s="2"/>
      <c r="N637" s="2"/>
      <c r="O637" s="2"/>
      <c r="P637" s="2"/>
      <c r="Q637" s="2"/>
    </row>
    <row r="638" ht="12.75" customHeight="1">
      <c r="J638" s="2"/>
      <c r="K638" s="2"/>
      <c r="L638" s="2"/>
      <c r="M638" s="2"/>
      <c r="N638" s="2"/>
      <c r="O638" s="2"/>
      <c r="P638" s="2"/>
      <c r="Q638" s="2"/>
    </row>
    <row r="639" ht="12.75" customHeight="1">
      <c r="J639" s="2"/>
      <c r="K639" s="2"/>
      <c r="L639" s="2"/>
      <c r="M639" s="2"/>
      <c r="N639" s="2"/>
      <c r="O639" s="2"/>
      <c r="P639" s="2"/>
      <c r="Q639" s="2"/>
    </row>
    <row r="640" ht="12.75" customHeight="1">
      <c r="J640" s="2"/>
      <c r="K640" s="2"/>
      <c r="L640" s="2"/>
      <c r="M640" s="2"/>
      <c r="N640" s="2"/>
      <c r="O640" s="2"/>
      <c r="P640" s="2"/>
      <c r="Q640" s="2"/>
    </row>
    <row r="641" ht="12.75" customHeight="1">
      <c r="J641" s="2"/>
      <c r="K641" s="2"/>
      <c r="L641" s="2"/>
      <c r="M641" s="2"/>
      <c r="N641" s="2"/>
      <c r="O641" s="2"/>
      <c r="P641" s="2"/>
      <c r="Q641" s="2"/>
    </row>
    <row r="642" ht="12.75" customHeight="1">
      <c r="J642" s="2"/>
      <c r="K642" s="2"/>
      <c r="L642" s="2"/>
      <c r="M642" s="2"/>
      <c r="N642" s="2"/>
      <c r="O642" s="2"/>
      <c r="P642" s="2"/>
      <c r="Q642" s="2"/>
    </row>
    <row r="643" ht="12.75" customHeight="1">
      <c r="J643" s="2"/>
      <c r="K643" s="2"/>
      <c r="L643" s="2"/>
      <c r="M643" s="2"/>
      <c r="N643" s="2"/>
      <c r="O643" s="2"/>
      <c r="P643" s="2"/>
      <c r="Q643" s="2"/>
    </row>
    <row r="644" ht="12.75" customHeight="1">
      <c r="J644" s="2"/>
      <c r="K644" s="2"/>
      <c r="L644" s="2"/>
      <c r="M644" s="2"/>
      <c r="N644" s="2"/>
      <c r="O644" s="2"/>
      <c r="P644" s="2"/>
      <c r="Q644" s="2"/>
    </row>
    <row r="645" ht="12.75" customHeight="1">
      <c r="J645" s="2"/>
      <c r="K645" s="2"/>
      <c r="L645" s="2"/>
      <c r="M645" s="2"/>
      <c r="N645" s="2"/>
      <c r="O645" s="2"/>
      <c r="P645" s="2"/>
      <c r="Q645" s="2"/>
    </row>
    <row r="646" ht="12.75" customHeight="1">
      <c r="J646" s="2"/>
      <c r="K646" s="2"/>
      <c r="L646" s="2"/>
      <c r="M646" s="2"/>
      <c r="N646" s="2"/>
      <c r="O646" s="2"/>
      <c r="P646" s="2"/>
      <c r="Q646" s="2"/>
    </row>
    <row r="647" ht="12.75" customHeight="1">
      <c r="J647" s="2"/>
      <c r="K647" s="2"/>
      <c r="L647" s="2"/>
      <c r="M647" s="2"/>
      <c r="N647" s="2"/>
      <c r="O647" s="2"/>
      <c r="P647" s="2"/>
      <c r="Q647" s="2"/>
    </row>
    <row r="648" ht="12.75" customHeight="1">
      <c r="J648" s="2"/>
      <c r="K648" s="2"/>
      <c r="L648" s="2"/>
      <c r="M648" s="2"/>
      <c r="N648" s="2"/>
      <c r="O648" s="2"/>
      <c r="P648" s="2"/>
      <c r="Q648" s="2"/>
    </row>
    <row r="649" ht="12.75" customHeight="1">
      <c r="J649" s="2"/>
      <c r="K649" s="2"/>
      <c r="L649" s="2"/>
      <c r="M649" s="2"/>
      <c r="N649" s="2"/>
      <c r="O649" s="2"/>
      <c r="P649" s="2"/>
      <c r="Q649" s="2"/>
    </row>
    <row r="650" ht="12.75" customHeight="1">
      <c r="J650" s="2"/>
      <c r="K650" s="2"/>
      <c r="L650" s="2"/>
      <c r="M650" s="2"/>
      <c r="N650" s="2"/>
      <c r="O650" s="2"/>
      <c r="P650" s="2"/>
      <c r="Q650" s="2"/>
    </row>
    <row r="651" ht="12.75" customHeight="1">
      <c r="J651" s="2"/>
      <c r="K651" s="2"/>
      <c r="L651" s="2"/>
      <c r="M651" s="2"/>
      <c r="N651" s="2"/>
      <c r="O651" s="2"/>
      <c r="P651" s="2"/>
      <c r="Q651" s="2"/>
    </row>
    <row r="652" ht="12.75" customHeight="1">
      <c r="J652" s="2"/>
      <c r="K652" s="2"/>
      <c r="L652" s="2"/>
      <c r="M652" s="2"/>
      <c r="N652" s="2"/>
      <c r="O652" s="2"/>
      <c r="P652" s="2"/>
      <c r="Q652" s="2"/>
    </row>
    <row r="653" ht="12.75" customHeight="1">
      <c r="J653" s="2"/>
      <c r="K653" s="2"/>
      <c r="L653" s="2"/>
      <c r="M653" s="2"/>
      <c r="N653" s="2"/>
      <c r="O653" s="2"/>
      <c r="P653" s="2"/>
      <c r="Q653" s="2"/>
    </row>
    <row r="654" ht="12.75" customHeight="1">
      <c r="J654" s="2"/>
      <c r="K654" s="2"/>
      <c r="L654" s="2"/>
      <c r="M654" s="2"/>
      <c r="N654" s="2"/>
      <c r="O654" s="2"/>
      <c r="P654" s="2"/>
      <c r="Q654" s="2"/>
    </row>
    <row r="655" ht="12.75" customHeight="1">
      <c r="J655" s="2"/>
      <c r="K655" s="2"/>
      <c r="L655" s="2"/>
      <c r="M655" s="2"/>
      <c r="N655" s="2"/>
      <c r="O655" s="2"/>
      <c r="P655" s="2"/>
      <c r="Q655" s="2"/>
    </row>
    <row r="656" ht="12.75" customHeight="1">
      <c r="J656" s="2"/>
      <c r="K656" s="2"/>
      <c r="L656" s="2"/>
      <c r="M656" s="2"/>
      <c r="N656" s="2"/>
      <c r="O656" s="2"/>
      <c r="P656" s="2"/>
      <c r="Q656" s="2"/>
    </row>
    <row r="657" ht="12.75" customHeight="1">
      <c r="J657" s="2"/>
      <c r="K657" s="2"/>
      <c r="L657" s="2"/>
      <c r="M657" s="2"/>
      <c r="N657" s="2"/>
      <c r="O657" s="2"/>
      <c r="P657" s="2"/>
      <c r="Q657" s="2"/>
    </row>
    <row r="658" ht="12.75" customHeight="1">
      <c r="J658" s="2"/>
      <c r="K658" s="2"/>
      <c r="L658" s="2"/>
      <c r="M658" s="2"/>
      <c r="N658" s="2"/>
      <c r="O658" s="2"/>
      <c r="P658" s="2"/>
      <c r="Q658" s="2"/>
    </row>
    <row r="659" ht="12.75" customHeight="1">
      <c r="J659" s="2"/>
      <c r="K659" s="2"/>
      <c r="L659" s="2"/>
      <c r="M659" s="2"/>
      <c r="N659" s="2"/>
      <c r="O659" s="2"/>
      <c r="P659" s="2"/>
      <c r="Q659" s="2"/>
    </row>
    <row r="660" ht="12.75" customHeight="1">
      <c r="J660" s="2"/>
      <c r="K660" s="2"/>
      <c r="L660" s="2"/>
      <c r="M660" s="2"/>
      <c r="N660" s="2"/>
      <c r="O660" s="2"/>
      <c r="P660" s="2"/>
      <c r="Q660" s="2"/>
    </row>
    <row r="661" ht="12.75" customHeight="1">
      <c r="J661" s="2"/>
      <c r="K661" s="2"/>
      <c r="L661" s="2"/>
      <c r="M661" s="2"/>
      <c r="N661" s="2"/>
      <c r="O661" s="2"/>
      <c r="P661" s="2"/>
      <c r="Q661" s="2"/>
    </row>
    <row r="662" ht="12.75" customHeight="1">
      <c r="J662" s="2"/>
      <c r="K662" s="2"/>
      <c r="L662" s="2"/>
      <c r="M662" s="2"/>
      <c r="N662" s="2"/>
      <c r="O662" s="2"/>
      <c r="P662" s="2"/>
      <c r="Q662" s="2"/>
    </row>
    <row r="663" ht="12.75" customHeight="1">
      <c r="J663" s="2"/>
      <c r="K663" s="2"/>
      <c r="L663" s="2"/>
      <c r="M663" s="2"/>
      <c r="N663" s="2"/>
      <c r="O663" s="2"/>
      <c r="P663" s="2"/>
      <c r="Q663" s="2"/>
    </row>
    <row r="664" ht="12.75" customHeight="1">
      <c r="J664" s="2"/>
      <c r="K664" s="2"/>
      <c r="L664" s="2"/>
      <c r="M664" s="2"/>
      <c r="N664" s="2"/>
      <c r="O664" s="2"/>
      <c r="P664" s="2"/>
      <c r="Q664" s="2"/>
    </row>
    <row r="665" ht="12.75" customHeight="1">
      <c r="J665" s="2"/>
      <c r="K665" s="2"/>
      <c r="L665" s="2"/>
      <c r="M665" s="2"/>
      <c r="N665" s="2"/>
      <c r="O665" s="2"/>
      <c r="P665" s="2"/>
      <c r="Q665" s="2"/>
    </row>
    <row r="666" ht="12.75" customHeight="1">
      <c r="J666" s="2"/>
      <c r="K666" s="2"/>
      <c r="L666" s="2"/>
      <c r="M666" s="2"/>
      <c r="N666" s="2"/>
      <c r="O666" s="2"/>
      <c r="P666" s="2"/>
      <c r="Q666" s="2"/>
    </row>
    <row r="667" ht="12.75" customHeight="1">
      <c r="J667" s="2"/>
      <c r="K667" s="2"/>
      <c r="L667" s="2"/>
      <c r="M667" s="2"/>
      <c r="N667" s="2"/>
      <c r="O667" s="2"/>
      <c r="P667" s="2"/>
      <c r="Q667" s="2"/>
    </row>
    <row r="668" ht="12.75" customHeight="1">
      <c r="J668" s="2"/>
      <c r="K668" s="2"/>
      <c r="L668" s="2"/>
      <c r="M668" s="2"/>
      <c r="N668" s="2"/>
      <c r="O668" s="2"/>
      <c r="P668" s="2"/>
      <c r="Q668" s="2"/>
    </row>
    <row r="669" ht="12.75" customHeight="1">
      <c r="J669" s="2"/>
      <c r="K669" s="2"/>
      <c r="L669" s="2"/>
      <c r="M669" s="2"/>
      <c r="N669" s="2"/>
      <c r="O669" s="2"/>
      <c r="P669" s="2"/>
      <c r="Q669" s="2"/>
    </row>
    <row r="670" ht="12.75" customHeight="1">
      <c r="J670" s="2"/>
      <c r="K670" s="2"/>
      <c r="L670" s="2"/>
      <c r="M670" s="2"/>
      <c r="N670" s="2"/>
      <c r="O670" s="2"/>
      <c r="P670" s="2"/>
      <c r="Q670" s="2"/>
    </row>
    <row r="671" ht="12.75" customHeight="1">
      <c r="J671" s="2"/>
      <c r="K671" s="2"/>
      <c r="L671" s="2"/>
      <c r="M671" s="2"/>
      <c r="N671" s="2"/>
      <c r="O671" s="2"/>
      <c r="P671" s="2"/>
      <c r="Q671" s="2"/>
    </row>
    <row r="672" ht="12.75" customHeight="1">
      <c r="J672" s="2"/>
      <c r="K672" s="2"/>
      <c r="L672" s="2"/>
      <c r="M672" s="2"/>
      <c r="N672" s="2"/>
      <c r="O672" s="2"/>
      <c r="P672" s="2"/>
      <c r="Q672" s="2"/>
    </row>
    <row r="673" ht="12.75" customHeight="1">
      <c r="J673" s="2"/>
      <c r="K673" s="2"/>
      <c r="L673" s="2"/>
      <c r="M673" s="2"/>
      <c r="N673" s="2"/>
      <c r="O673" s="2"/>
      <c r="P673" s="2"/>
      <c r="Q673" s="2"/>
    </row>
    <row r="674" ht="12.75" customHeight="1">
      <c r="J674" s="2"/>
      <c r="K674" s="2"/>
      <c r="L674" s="2"/>
      <c r="M674" s="2"/>
      <c r="N674" s="2"/>
      <c r="O674" s="2"/>
      <c r="P674" s="2"/>
      <c r="Q674" s="2"/>
    </row>
    <row r="675" ht="12.75" customHeight="1">
      <c r="J675" s="2"/>
      <c r="K675" s="2"/>
      <c r="L675" s="2"/>
      <c r="M675" s="2"/>
      <c r="N675" s="2"/>
      <c r="O675" s="2"/>
      <c r="P675" s="2"/>
      <c r="Q675" s="2"/>
    </row>
    <row r="676" ht="12.75" customHeight="1">
      <c r="J676" s="2"/>
      <c r="K676" s="2"/>
      <c r="L676" s="2"/>
      <c r="M676" s="2"/>
      <c r="N676" s="2"/>
      <c r="O676" s="2"/>
      <c r="P676" s="2"/>
      <c r="Q676" s="2"/>
    </row>
    <row r="677" ht="12.75" customHeight="1">
      <c r="J677" s="2"/>
      <c r="K677" s="2"/>
      <c r="L677" s="2"/>
      <c r="M677" s="2"/>
      <c r="N677" s="2"/>
      <c r="O677" s="2"/>
      <c r="P677" s="2"/>
      <c r="Q677" s="2"/>
    </row>
    <row r="678" ht="12.75" customHeight="1">
      <c r="J678" s="2"/>
      <c r="K678" s="2"/>
      <c r="L678" s="2"/>
      <c r="M678" s="2"/>
      <c r="N678" s="2"/>
      <c r="O678" s="2"/>
      <c r="P678" s="2"/>
      <c r="Q678" s="2"/>
    </row>
    <row r="679" ht="12.75" customHeight="1">
      <c r="J679" s="2"/>
      <c r="K679" s="2"/>
      <c r="L679" s="2"/>
      <c r="M679" s="2"/>
      <c r="N679" s="2"/>
      <c r="O679" s="2"/>
      <c r="P679" s="2"/>
      <c r="Q679" s="2"/>
    </row>
    <row r="680" ht="12.75" customHeight="1">
      <c r="J680" s="2"/>
      <c r="K680" s="2"/>
      <c r="L680" s="2"/>
      <c r="M680" s="2"/>
      <c r="N680" s="2"/>
      <c r="O680" s="2"/>
      <c r="P680" s="2"/>
      <c r="Q680" s="2"/>
    </row>
    <row r="681" ht="12.75" customHeight="1">
      <c r="J681" s="2"/>
      <c r="K681" s="2"/>
      <c r="L681" s="2"/>
      <c r="M681" s="2"/>
      <c r="N681" s="2"/>
      <c r="O681" s="2"/>
      <c r="P681" s="2"/>
      <c r="Q681" s="2"/>
    </row>
    <row r="682" ht="12.75" customHeight="1">
      <c r="J682" s="2"/>
      <c r="K682" s="2"/>
      <c r="L682" s="2"/>
      <c r="M682" s="2"/>
      <c r="N682" s="2"/>
      <c r="O682" s="2"/>
      <c r="P682" s="2"/>
      <c r="Q682" s="2"/>
    </row>
    <row r="683" ht="12.75" customHeight="1">
      <c r="J683" s="2"/>
      <c r="K683" s="2"/>
      <c r="L683" s="2"/>
      <c r="M683" s="2"/>
      <c r="N683" s="2"/>
      <c r="O683" s="2"/>
      <c r="P683" s="2"/>
      <c r="Q683" s="2"/>
    </row>
    <row r="684" ht="12.75" customHeight="1">
      <c r="J684" s="2"/>
      <c r="K684" s="2"/>
      <c r="L684" s="2"/>
      <c r="M684" s="2"/>
      <c r="N684" s="2"/>
      <c r="O684" s="2"/>
      <c r="P684" s="2"/>
      <c r="Q684" s="2"/>
    </row>
    <row r="685" ht="12.75" customHeight="1">
      <c r="J685" s="2"/>
      <c r="K685" s="2"/>
      <c r="L685" s="2"/>
      <c r="M685" s="2"/>
      <c r="N685" s="2"/>
      <c r="O685" s="2"/>
      <c r="P685" s="2"/>
      <c r="Q685" s="2"/>
    </row>
    <row r="686" ht="12.75" customHeight="1">
      <c r="J686" s="2"/>
      <c r="K686" s="2"/>
      <c r="L686" s="2"/>
      <c r="M686" s="2"/>
      <c r="N686" s="2"/>
      <c r="O686" s="2"/>
      <c r="P686" s="2"/>
      <c r="Q686" s="2"/>
    </row>
    <row r="687" ht="12.75" customHeight="1">
      <c r="J687" s="2"/>
      <c r="K687" s="2"/>
      <c r="L687" s="2"/>
      <c r="M687" s="2"/>
      <c r="N687" s="2"/>
      <c r="O687" s="2"/>
      <c r="P687" s="2"/>
      <c r="Q687" s="2"/>
    </row>
    <row r="688" ht="12.75" customHeight="1">
      <c r="J688" s="2"/>
      <c r="K688" s="2"/>
      <c r="L688" s="2"/>
      <c r="M688" s="2"/>
      <c r="N688" s="2"/>
      <c r="O688" s="2"/>
      <c r="P688" s="2"/>
      <c r="Q688" s="2"/>
    </row>
    <row r="689" ht="12.75" customHeight="1">
      <c r="J689" s="2"/>
      <c r="K689" s="2"/>
      <c r="L689" s="2"/>
      <c r="M689" s="2"/>
      <c r="N689" s="2"/>
      <c r="O689" s="2"/>
      <c r="P689" s="2"/>
      <c r="Q689" s="2"/>
    </row>
    <row r="690" ht="12.75" customHeight="1">
      <c r="J690" s="2"/>
      <c r="K690" s="2"/>
      <c r="L690" s="2"/>
      <c r="M690" s="2"/>
      <c r="N690" s="2"/>
      <c r="O690" s="2"/>
      <c r="P690" s="2"/>
      <c r="Q690" s="2"/>
    </row>
    <row r="691" ht="12.75" customHeight="1">
      <c r="J691" s="2"/>
      <c r="K691" s="2"/>
      <c r="L691" s="2"/>
      <c r="M691" s="2"/>
      <c r="N691" s="2"/>
      <c r="O691" s="2"/>
      <c r="P691" s="2"/>
      <c r="Q691" s="2"/>
    </row>
    <row r="692" ht="12.75" customHeight="1">
      <c r="J692" s="2"/>
      <c r="K692" s="2"/>
      <c r="L692" s="2"/>
      <c r="M692" s="2"/>
      <c r="N692" s="2"/>
      <c r="O692" s="2"/>
      <c r="P692" s="2"/>
      <c r="Q692" s="2"/>
    </row>
    <row r="693" ht="12.75" customHeight="1">
      <c r="J693" s="2"/>
      <c r="K693" s="2"/>
      <c r="L693" s="2"/>
      <c r="M693" s="2"/>
      <c r="N693" s="2"/>
      <c r="O693" s="2"/>
      <c r="P693" s="2"/>
      <c r="Q693" s="2"/>
    </row>
    <row r="694" ht="12.75" customHeight="1">
      <c r="J694" s="2"/>
      <c r="K694" s="2"/>
      <c r="L694" s="2"/>
      <c r="M694" s="2"/>
      <c r="N694" s="2"/>
      <c r="O694" s="2"/>
      <c r="P694" s="2"/>
      <c r="Q694" s="2"/>
    </row>
    <row r="695" ht="12.75" customHeight="1">
      <c r="J695" s="2"/>
      <c r="K695" s="2"/>
      <c r="L695" s="2"/>
      <c r="M695" s="2"/>
      <c r="N695" s="2"/>
      <c r="O695" s="2"/>
      <c r="P695" s="2"/>
      <c r="Q695" s="2"/>
    </row>
    <row r="696" ht="12.75" customHeight="1">
      <c r="J696" s="2"/>
      <c r="K696" s="2"/>
      <c r="L696" s="2"/>
      <c r="M696" s="2"/>
      <c r="N696" s="2"/>
      <c r="O696" s="2"/>
      <c r="P696" s="2"/>
      <c r="Q696" s="2"/>
    </row>
    <row r="697" ht="12.75" customHeight="1">
      <c r="J697" s="2"/>
      <c r="K697" s="2"/>
      <c r="L697" s="2"/>
      <c r="M697" s="2"/>
      <c r="N697" s="2"/>
      <c r="O697" s="2"/>
      <c r="P697" s="2"/>
      <c r="Q697" s="2"/>
    </row>
    <row r="698" ht="12.75" customHeight="1">
      <c r="J698" s="2"/>
      <c r="K698" s="2"/>
      <c r="L698" s="2"/>
      <c r="M698" s="2"/>
      <c r="N698" s="2"/>
      <c r="O698" s="2"/>
      <c r="P698" s="2"/>
      <c r="Q698" s="2"/>
    </row>
    <row r="699" ht="12.75" customHeight="1">
      <c r="J699" s="2"/>
      <c r="K699" s="2"/>
      <c r="L699" s="2"/>
      <c r="M699" s="2"/>
      <c r="N699" s="2"/>
      <c r="O699" s="2"/>
      <c r="P699" s="2"/>
      <c r="Q699" s="2"/>
    </row>
    <row r="700" ht="12.75" customHeight="1">
      <c r="J700" s="2"/>
      <c r="K700" s="2"/>
      <c r="L700" s="2"/>
      <c r="M700" s="2"/>
      <c r="N700" s="2"/>
      <c r="O700" s="2"/>
      <c r="P700" s="2"/>
      <c r="Q700" s="2"/>
    </row>
    <row r="701" ht="12.75" customHeight="1">
      <c r="J701" s="2"/>
      <c r="K701" s="2"/>
      <c r="L701" s="2"/>
      <c r="M701" s="2"/>
      <c r="N701" s="2"/>
      <c r="O701" s="2"/>
      <c r="P701" s="2"/>
      <c r="Q701" s="2"/>
    </row>
    <row r="702" ht="12.75" customHeight="1">
      <c r="J702" s="2"/>
      <c r="K702" s="2"/>
      <c r="L702" s="2"/>
      <c r="M702" s="2"/>
      <c r="N702" s="2"/>
      <c r="O702" s="2"/>
      <c r="P702" s="2"/>
      <c r="Q702" s="2"/>
    </row>
    <row r="703" ht="12.75" customHeight="1">
      <c r="J703" s="2"/>
      <c r="K703" s="2"/>
      <c r="L703" s="2"/>
      <c r="M703" s="2"/>
      <c r="N703" s="2"/>
      <c r="O703" s="2"/>
      <c r="P703" s="2"/>
      <c r="Q703" s="2"/>
    </row>
    <row r="704" ht="12.75" customHeight="1">
      <c r="J704" s="2"/>
      <c r="K704" s="2"/>
      <c r="L704" s="2"/>
      <c r="M704" s="2"/>
      <c r="N704" s="2"/>
      <c r="O704" s="2"/>
      <c r="P704" s="2"/>
      <c r="Q704" s="2"/>
    </row>
    <row r="705" ht="12.75" customHeight="1">
      <c r="J705" s="2"/>
      <c r="K705" s="2"/>
      <c r="L705" s="2"/>
      <c r="M705" s="2"/>
      <c r="N705" s="2"/>
      <c r="O705" s="2"/>
      <c r="P705" s="2"/>
      <c r="Q705" s="2"/>
    </row>
    <row r="706" ht="12.75" customHeight="1">
      <c r="J706" s="2"/>
      <c r="K706" s="2"/>
      <c r="L706" s="2"/>
      <c r="M706" s="2"/>
      <c r="N706" s="2"/>
      <c r="O706" s="2"/>
      <c r="P706" s="2"/>
      <c r="Q706" s="2"/>
    </row>
    <row r="707" ht="12.75" customHeight="1">
      <c r="J707" s="2"/>
      <c r="K707" s="2"/>
      <c r="L707" s="2"/>
      <c r="M707" s="2"/>
      <c r="N707" s="2"/>
      <c r="O707" s="2"/>
      <c r="P707" s="2"/>
      <c r="Q707" s="2"/>
    </row>
    <row r="708" ht="12.75" customHeight="1">
      <c r="J708" s="2"/>
      <c r="K708" s="2"/>
      <c r="L708" s="2"/>
      <c r="M708" s="2"/>
      <c r="N708" s="2"/>
      <c r="O708" s="2"/>
      <c r="P708" s="2"/>
      <c r="Q708" s="2"/>
    </row>
    <row r="709" ht="12.75" customHeight="1">
      <c r="J709" s="2"/>
      <c r="K709" s="2"/>
      <c r="L709" s="2"/>
      <c r="M709" s="2"/>
      <c r="N709" s="2"/>
      <c r="O709" s="2"/>
      <c r="P709" s="2"/>
      <c r="Q709" s="2"/>
    </row>
    <row r="710" ht="12.75" customHeight="1">
      <c r="J710" s="2"/>
      <c r="K710" s="2"/>
      <c r="L710" s="2"/>
      <c r="M710" s="2"/>
      <c r="N710" s="2"/>
      <c r="O710" s="2"/>
      <c r="P710" s="2"/>
      <c r="Q710" s="2"/>
    </row>
    <row r="711" ht="12.75" customHeight="1">
      <c r="J711" s="2"/>
      <c r="K711" s="2"/>
      <c r="L711" s="2"/>
      <c r="M711" s="2"/>
      <c r="N711" s="2"/>
      <c r="O711" s="2"/>
      <c r="P711" s="2"/>
      <c r="Q711" s="2"/>
    </row>
    <row r="712" ht="12.75" customHeight="1">
      <c r="J712" s="2"/>
      <c r="K712" s="2"/>
      <c r="L712" s="2"/>
      <c r="M712" s="2"/>
      <c r="N712" s="2"/>
      <c r="O712" s="2"/>
      <c r="P712" s="2"/>
      <c r="Q712" s="2"/>
    </row>
    <row r="713" ht="12.75" customHeight="1">
      <c r="J713" s="2"/>
      <c r="K713" s="2"/>
      <c r="L713" s="2"/>
      <c r="M713" s="2"/>
      <c r="N713" s="2"/>
      <c r="O713" s="2"/>
      <c r="P713" s="2"/>
      <c r="Q713" s="2"/>
    </row>
    <row r="714" ht="12.75" customHeight="1">
      <c r="J714" s="2"/>
      <c r="K714" s="2"/>
      <c r="L714" s="2"/>
      <c r="M714" s="2"/>
      <c r="N714" s="2"/>
      <c r="O714" s="2"/>
      <c r="P714" s="2"/>
      <c r="Q714" s="2"/>
    </row>
    <row r="715" ht="12.75" customHeight="1">
      <c r="J715" s="2"/>
      <c r="K715" s="2"/>
      <c r="L715" s="2"/>
      <c r="M715" s="2"/>
      <c r="N715" s="2"/>
      <c r="O715" s="2"/>
      <c r="P715" s="2"/>
      <c r="Q715" s="2"/>
    </row>
    <row r="716" ht="12.75" customHeight="1">
      <c r="J716" s="2"/>
      <c r="K716" s="2"/>
      <c r="L716" s="2"/>
      <c r="M716" s="2"/>
      <c r="N716" s="2"/>
      <c r="O716" s="2"/>
      <c r="P716" s="2"/>
      <c r="Q716" s="2"/>
    </row>
    <row r="717" ht="12.75" customHeight="1">
      <c r="J717" s="2"/>
      <c r="K717" s="2"/>
      <c r="L717" s="2"/>
      <c r="M717" s="2"/>
      <c r="N717" s="2"/>
      <c r="O717" s="2"/>
      <c r="P717" s="2"/>
      <c r="Q717" s="2"/>
    </row>
    <row r="718" ht="12.75" customHeight="1">
      <c r="J718" s="2"/>
      <c r="K718" s="2"/>
      <c r="L718" s="2"/>
      <c r="M718" s="2"/>
      <c r="N718" s="2"/>
      <c r="O718" s="2"/>
      <c r="P718" s="2"/>
      <c r="Q718" s="2"/>
    </row>
    <row r="719" ht="12.75" customHeight="1">
      <c r="J719" s="2"/>
      <c r="K719" s="2"/>
      <c r="L719" s="2"/>
      <c r="M719" s="2"/>
      <c r="N719" s="2"/>
      <c r="O719" s="2"/>
      <c r="P719" s="2"/>
      <c r="Q719" s="2"/>
    </row>
    <row r="720" ht="12.75" customHeight="1">
      <c r="J720" s="2"/>
      <c r="K720" s="2"/>
      <c r="L720" s="2"/>
      <c r="M720" s="2"/>
      <c r="N720" s="2"/>
      <c r="O720" s="2"/>
      <c r="P720" s="2"/>
      <c r="Q720" s="2"/>
    </row>
    <row r="721" ht="12.75" customHeight="1">
      <c r="J721" s="2"/>
      <c r="K721" s="2"/>
      <c r="L721" s="2"/>
      <c r="M721" s="2"/>
      <c r="N721" s="2"/>
      <c r="O721" s="2"/>
      <c r="P721" s="2"/>
      <c r="Q721" s="2"/>
    </row>
    <row r="722" ht="12.75" customHeight="1">
      <c r="J722" s="2"/>
      <c r="K722" s="2"/>
      <c r="L722" s="2"/>
      <c r="M722" s="2"/>
      <c r="N722" s="2"/>
      <c r="O722" s="2"/>
      <c r="P722" s="2"/>
      <c r="Q722" s="2"/>
    </row>
    <row r="723" ht="12.75" customHeight="1">
      <c r="J723" s="2"/>
      <c r="K723" s="2"/>
      <c r="L723" s="2"/>
      <c r="M723" s="2"/>
      <c r="N723" s="2"/>
      <c r="O723" s="2"/>
      <c r="P723" s="2"/>
      <c r="Q723" s="2"/>
    </row>
    <row r="724" ht="12.75" customHeight="1">
      <c r="J724" s="2"/>
      <c r="K724" s="2"/>
      <c r="L724" s="2"/>
      <c r="M724" s="2"/>
      <c r="N724" s="2"/>
      <c r="O724" s="2"/>
      <c r="P724" s="2"/>
      <c r="Q724" s="2"/>
    </row>
    <row r="725" ht="12.75" customHeight="1">
      <c r="J725" s="2"/>
      <c r="K725" s="2"/>
      <c r="L725" s="2"/>
      <c r="M725" s="2"/>
      <c r="N725" s="2"/>
      <c r="O725" s="2"/>
      <c r="P725" s="2"/>
      <c r="Q725" s="2"/>
    </row>
    <row r="726" ht="12.75" customHeight="1">
      <c r="J726" s="2"/>
      <c r="K726" s="2"/>
      <c r="L726" s="2"/>
      <c r="M726" s="2"/>
      <c r="N726" s="2"/>
      <c r="O726" s="2"/>
      <c r="P726" s="2"/>
      <c r="Q726" s="2"/>
    </row>
    <row r="727" ht="12.75" customHeight="1">
      <c r="J727" s="2"/>
      <c r="K727" s="2"/>
      <c r="L727" s="2"/>
      <c r="M727" s="2"/>
      <c r="N727" s="2"/>
      <c r="O727" s="2"/>
      <c r="P727" s="2"/>
      <c r="Q727" s="2"/>
    </row>
    <row r="728" ht="12.75" customHeight="1">
      <c r="J728" s="2"/>
      <c r="K728" s="2"/>
      <c r="L728" s="2"/>
      <c r="M728" s="2"/>
      <c r="N728" s="2"/>
      <c r="O728" s="2"/>
      <c r="P728" s="2"/>
      <c r="Q728" s="2"/>
    </row>
    <row r="729" ht="12.75" customHeight="1">
      <c r="J729" s="2"/>
      <c r="K729" s="2"/>
      <c r="L729" s="2"/>
      <c r="M729" s="2"/>
      <c r="N729" s="2"/>
      <c r="O729" s="2"/>
      <c r="P729" s="2"/>
      <c r="Q729" s="2"/>
    </row>
    <row r="730" ht="12.75" customHeight="1">
      <c r="J730" s="2"/>
      <c r="K730" s="2"/>
      <c r="L730" s="2"/>
      <c r="M730" s="2"/>
      <c r="N730" s="2"/>
      <c r="O730" s="2"/>
      <c r="P730" s="2"/>
      <c r="Q730" s="2"/>
    </row>
    <row r="731" ht="12.75" customHeight="1">
      <c r="J731" s="2"/>
      <c r="K731" s="2"/>
      <c r="L731" s="2"/>
      <c r="M731" s="2"/>
      <c r="N731" s="2"/>
      <c r="O731" s="2"/>
      <c r="P731" s="2"/>
      <c r="Q731" s="2"/>
    </row>
    <row r="732" ht="12.75" customHeight="1">
      <c r="J732" s="2"/>
      <c r="K732" s="2"/>
      <c r="L732" s="2"/>
      <c r="M732" s="2"/>
      <c r="N732" s="2"/>
      <c r="O732" s="2"/>
      <c r="P732" s="2"/>
      <c r="Q732" s="2"/>
    </row>
    <row r="733" ht="12.75" customHeight="1">
      <c r="J733" s="2"/>
      <c r="K733" s="2"/>
      <c r="L733" s="2"/>
      <c r="M733" s="2"/>
      <c r="N733" s="2"/>
      <c r="O733" s="2"/>
      <c r="P733" s="2"/>
      <c r="Q733" s="2"/>
    </row>
    <row r="734" ht="12.75" customHeight="1">
      <c r="J734" s="2"/>
      <c r="K734" s="2"/>
      <c r="L734" s="2"/>
      <c r="M734" s="2"/>
      <c r="N734" s="2"/>
      <c r="O734" s="2"/>
      <c r="P734" s="2"/>
      <c r="Q734" s="2"/>
    </row>
    <row r="735" ht="12.75" customHeight="1">
      <c r="J735" s="2"/>
      <c r="K735" s="2"/>
      <c r="L735" s="2"/>
      <c r="M735" s="2"/>
      <c r="N735" s="2"/>
      <c r="O735" s="2"/>
      <c r="P735" s="2"/>
      <c r="Q735" s="2"/>
    </row>
    <row r="736" ht="12.75" customHeight="1">
      <c r="J736" s="2"/>
      <c r="K736" s="2"/>
      <c r="L736" s="2"/>
      <c r="M736" s="2"/>
      <c r="N736" s="2"/>
      <c r="O736" s="2"/>
      <c r="P736" s="2"/>
      <c r="Q736" s="2"/>
    </row>
    <row r="737" ht="12.75" customHeight="1">
      <c r="J737" s="2"/>
      <c r="K737" s="2"/>
      <c r="L737" s="2"/>
      <c r="M737" s="2"/>
      <c r="N737" s="2"/>
      <c r="O737" s="2"/>
      <c r="P737" s="2"/>
      <c r="Q737" s="2"/>
    </row>
    <row r="738" ht="12.75" customHeight="1">
      <c r="J738" s="2"/>
      <c r="K738" s="2"/>
      <c r="L738" s="2"/>
      <c r="M738" s="2"/>
      <c r="N738" s="2"/>
      <c r="O738" s="2"/>
      <c r="P738" s="2"/>
      <c r="Q738" s="2"/>
    </row>
    <row r="739" ht="12.75" customHeight="1">
      <c r="J739" s="2"/>
      <c r="K739" s="2"/>
      <c r="L739" s="2"/>
      <c r="M739" s="2"/>
      <c r="N739" s="2"/>
      <c r="O739" s="2"/>
      <c r="P739" s="2"/>
      <c r="Q739" s="2"/>
    </row>
    <row r="740" ht="12.75" customHeight="1">
      <c r="J740" s="2"/>
      <c r="K740" s="2"/>
      <c r="L740" s="2"/>
      <c r="M740" s="2"/>
      <c r="N740" s="2"/>
      <c r="O740" s="2"/>
      <c r="P740" s="2"/>
      <c r="Q740" s="2"/>
    </row>
    <row r="741" ht="12.75" customHeight="1">
      <c r="J741" s="2"/>
      <c r="K741" s="2"/>
      <c r="L741" s="2"/>
      <c r="M741" s="2"/>
      <c r="N741" s="2"/>
      <c r="O741" s="2"/>
      <c r="P741" s="2"/>
      <c r="Q741" s="2"/>
    </row>
    <row r="742" ht="12.75" customHeight="1">
      <c r="J742" s="2"/>
      <c r="K742" s="2"/>
      <c r="L742" s="2"/>
      <c r="M742" s="2"/>
      <c r="N742" s="2"/>
      <c r="O742" s="2"/>
      <c r="P742" s="2"/>
      <c r="Q742" s="2"/>
    </row>
    <row r="743" ht="12.75" customHeight="1">
      <c r="J743" s="2"/>
      <c r="K743" s="2"/>
      <c r="L743" s="2"/>
      <c r="M743" s="2"/>
      <c r="N743" s="2"/>
      <c r="O743" s="2"/>
      <c r="P743" s="2"/>
      <c r="Q743" s="2"/>
    </row>
    <row r="744" ht="12.75" customHeight="1">
      <c r="J744" s="2"/>
      <c r="K744" s="2"/>
      <c r="L744" s="2"/>
      <c r="M744" s="2"/>
      <c r="N744" s="2"/>
      <c r="O744" s="2"/>
      <c r="P744" s="2"/>
      <c r="Q744" s="2"/>
    </row>
    <row r="745" ht="12.75" customHeight="1">
      <c r="J745" s="2"/>
      <c r="K745" s="2"/>
      <c r="L745" s="2"/>
      <c r="M745" s="2"/>
      <c r="N745" s="2"/>
      <c r="O745" s="2"/>
      <c r="P745" s="2"/>
      <c r="Q745" s="2"/>
    </row>
    <row r="746" ht="12.75" customHeight="1">
      <c r="J746" s="2"/>
      <c r="K746" s="2"/>
      <c r="L746" s="2"/>
      <c r="M746" s="2"/>
      <c r="N746" s="2"/>
      <c r="O746" s="2"/>
      <c r="P746" s="2"/>
      <c r="Q746" s="2"/>
    </row>
    <row r="747" ht="12.75" customHeight="1">
      <c r="J747" s="2"/>
      <c r="K747" s="2"/>
      <c r="L747" s="2"/>
      <c r="M747" s="2"/>
      <c r="N747" s="2"/>
      <c r="O747" s="2"/>
      <c r="P747" s="2"/>
      <c r="Q747" s="2"/>
    </row>
    <row r="748" ht="12.75" customHeight="1">
      <c r="J748" s="2"/>
      <c r="K748" s="2"/>
      <c r="L748" s="2"/>
      <c r="M748" s="2"/>
      <c r="N748" s="2"/>
      <c r="O748" s="2"/>
      <c r="P748" s="2"/>
      <c r="Q748" s="2"/>
    </row>
    <row r="749" ht="12.75" customHeight="1">
      <c r="J749" s="2"/>
      <c r="K749" s="2"/>
      <c r="L749" s="2"/>
      <c r="M749" s="2"/>
      <c r="N749" s="2"/>
      <c r="O749" s="2"/>
      <c r="P749" s="2"/>
      <c r="Q749" s="2"/>
    </row>
    <row r="750" ht="12.75" customHeight="1">
      <c r="J750" s="2"/>
      <c r="K750" s="2"/>
      <c r="L750" s="2"/>
      <c r="M750" s="2"/>
      <c r="N750" s="2"/>
      <c r="O750" s="2"/>
      <c r="P750" s="2"/>
      <c r="Q750" s="2"/>
    </row>
    <row r="751" ht="12.75" customHeight="1">
      <c r="J751" s="2"/>
      <c r="K751" s="2"/>
      <c r="L751" s="2"/>
      <c r="M751" s="2"/>
      <c r="N751" s="2"/>
      <c r="O751" s="2"/>
      <c r="P751" s="2"/>
      <c r="Q751" s="2"/>
    </row>
    <row r="752" ht="12.75" customHeight="1">
      <c r="J752" s="2"/>
      <c r="K752" s="2"/>
      <c r="L752" s="2"/>
      <c r="M752" s="2"/>
      <c r="N752" s="2"/>
      <c r="O752" s="2"/>
      <c r="P752" s="2"/>
      <c r="Q752" s="2"/>
    </row>
    <row r="753" ht="12.75" customHeight="1">
      <c r="J753" s="2"/>
      <c r="K753" s="2"/>
      <c r="L753" s="2"/>
      <c r="M753" s="2"/>
      <c r="N753" s="2"/>
      <c r="O753" s="2"/>
      <c r="P753" s="2"/>
      <c r="Q753" s="2"/>
    </row>
    <row r="754" ht="12.75" customHeight="1">
      <c r="J754" s="2"/>
      <c r="K754" s="2"/>
      <c r="L754" s="2"/>
      <c r="M754" s="2"/>
      <c r="N754" s="2"/>
      <c r="O754" s="2"/>
      <c r="P754" s="2"/>
      <c r="Q754" s="2"/>
    </row>
    <row r="755" ht="12.75" customHeight="1">
      <c r="J755" s="2"/>
      <c r="K755" s="2"/>
      <c r="L755" s="2"/>
      <c r="M755" s="2"/>
      <c r="N755" s="2"/>
      <c r="O755" s="2"/>
      <c r="P755" s="2"/>
      <c r="Q755" s="2"/>
    </row>
    <row r="756" ht="12.75" customHeight="1">
      <c r="J756" s="2"/>
      <c r="K756" s="2"/>
      <c r="L756" s="2"/>
      <c r="M756" s="2"/>
      <c r="N756" s="2"/>
      <c r="O756" s="2"/>
      <c r="P756" s="2"/>
      <c r="Q756" s="2"/>
    </row>
    <row r="757" ht="12.75" customHeight="1">
      <c r="J757" s="2"/>
      <c r="K757" s="2"/>
      <c r="L757" s="2"/>
      <c r="M757" s="2"/>
      <c r="N757" s="2"/>
      <c r="O757" s="2"/>
      <c r="P757" s="2"/>
      <c r="Q757" s="2"/>
    </row>
    <row r="758" ht="12.75" customHeight="1">
      <c r="J758" s="2"/>
      <c r="K758" s="2"/>
      <c r="L758" s="2"/>
      <c r="M758" s="2"/>
      <c r="N758" s="2"/>
      <c r="O758" s="2"/>
      <c r="P758" s="2"/>
      <c r="Q758" s="2"/>
    </row>
    <row r="759" ht="12.75" customHeight="1">
      <c r="J759" s="2"/>
      <c r="K759" s="2"/>
      <c r="L759" s="2"/>
      <c r="M759" s="2"/>
      <c r="N759" s="2"/>
      <c r="O759" s="2"/>
      <c r="P759" s="2"/>
      <c r="Q759" s="2"/>
    </row>
    <row r="760" ht="12.75" customHeight="1">
      <c r="J760" s="2"/>
      <c r="K760" s="2"/>
      <c r="L760" s="2"/>
      <c r="M760" s="2"/>
      <c r="N760" s="2"/>
      <c r="O760" s="2"/>
      <c r="P760" s="2"/>
      <c r="Q760" s="2"/>
    </row>
    <row r="761" ht="12.75" customHeight="1">
      <c r="J761" s="2"/>
      <c r="K761" s="2"/>
      <c r="L761" s="2"/>
      <c r="M761" s="2"/>
      <c r="N761" s="2"/>
      <c r="O761" s="2"/>
      <c r="P761" s="2"/>
      <c r="Q761" s="2"/>
    </row>
    <row r="762" ht="12.75" customHeight="1">
      <c r="J762" s="2"/>
      <c r="K762" s="2"/>
      <c r="L762" s="2"/>
      <c r="M762" s="2"/>
      <c r="N762" s="2"/>
      <c r="O762" s="2"/>
      <c r="P762" s="2"/>
      <c r="Q762" s="2"/>
    </row>
    <row r="763" ht="12.75" customHeight="1">
      <c r="J763" s="2"/>
      <c r="K763" s="2"/>
      <c r="L763" s="2"/>
      <c r="M763" s="2"/>
      <c r="N763" s="2"/>
      <c r="O763" s="2"/>
      <c r="P763" s="2"/>
      <c r="Q763" s="2"/>
    </row>
    <row r="764" ht="12.75" customHeight="1">
      <c r="J764" s="2"/>
      <c r="K764" s="2"/>
      <c r="L764" s="2"/>
      <c r="M764" s="2"/>
      <c r="N764" s="2"/>
      <c r="O764" s="2"/>
      <c r="P764" s="2"/>
      <c r="Q764" s="2"/>
    </row>
    <row r="765" ht="12.75" customHeight="1">
      <c r="J765" s="2"/>
      <c r="K765" s="2"/>
      <c r="L765" s="2"/>
      <c r="M765" s="2"/>
      <c r="N765" s="2"/>
      <c r="O765" s="2"/>
      <c r="P765" s="2"/>
      <c r="Q765" s="2"/>
    </row>
    <row r="766" ht="12.75" customHeight="1">
      <c r="J766" s="2"/>
      <c r="K766" s="2"/>
      <c r="L766" s="2"/>
      <c r="M766" s="2"/>
      <c r="N766" s="2"/>
      <c r="O766" s="2"/>
      <c r="P766" s="2"/>
      <c r="Q766" s="2"/>
    </row>
    <row r="767" ht="12.75" customHeight="1">
      <c r="J767" s="2"/>
      <c r="K767" s="2"/>
      <c r="L767" s="2"/>
      <c r="M767" s="2"/>
      <c r="N767" s="2"/>
      <c r="O767" s="2"/>
      <c r="P767" s="2"/>
      <c r="Q767" s="2"/>
    </row>
    <row r="768" ht="12.75" customHeight="1">
      <c r="J768" s="2"/>
      <c r="K768" s="2"/>
      <c r="L768" s="2"/>
      <c r="M768" s="2"/>
      <c r="N768" s="2"/>
      <c r="O768" s="2"/>
      <c r="P768" s="2"/>
      <c r="Q768" s="2"/>
    </row>
    <row r="769" ht="12.75" customHeight="1">
      <c r="J769" s="2"/>
      <c r="K769" s="2"/>
      <c r="L769" s="2"/>
      <c r="M769" s="2"/>
      <c r="N769" s="2"/>
      <c r="O769" s="2"/>
      <c r="P769" s="2"/>
      <c r="Q769" s="2"/>
    </row>
    <row r="770" ht="12.75" customHeight="1">
      <c r="J770" s="2"/>
      <c r="K770" s="2"/>
      <c r="L770" s="2"/>
      <c r="M770" s="2"/>
      <c r="N770" s="2"/>
      <c r="O770" s="2"/>
      <c r="P770" s="2"/>
      <c r="Q770" s="2"/>
    </row>
    <row r="771" ht="12.75" customHeight="1">
      <c r="J771" s="2"/>
      <c r="K771" s="2"/>
      <c r="L771" s="2"/>
      <c r="M771" s="2"/>
      <c r="N771" s="2"/>
      <c r="O771" s="2"/>
      <c r="P771" s="2"/>
      <c r="Q771" s="2"/>
    </row>
    <row r="772" ht="12.75" customHeight="1">
      <c r="J772" s="2"/>
      <c r="K772" s="2"/>
      <c r="L772" s="2"/>
      <c r="M772" s="2"/>
      <c r="N772" s="2"/>
      <c r="O772" s="2"/>
      <c r="P772" s="2"/>
      <c r="Q772" s="2"/>
    </row>
    <row r="773" ht="12.75" customHeight="1">
      <c r="J773" s="2"/>
      <c r="K773" s="2"/>
      <c r="L773" s="2"/>
      <c r="M773" s="2"/>
      <c r="N773" s="2"/>
      <c r="O773" s="2"/>
      <c r="P773" s="2"/>
      <c r="Q773" s="2"/>
    </row>
    <row r="774" ht="12.75" customHeight="1">
      <c r="J774" s="2"/>
      <c r="K774" s="2"/>
      <c r="L774" s="2"/>
      <c r="M774" s="2"/>
      <c r="N774" s="2"/>
      <c r="O774" s="2"/>
      <c r="P774" s="2"/>
      <c r="Q774" s="2"/>
    </row>
    <row r="775" ht="12.75" customHeight="1">
      <c r="J775" s="2"/>
      <c r="K775" s="2"/>
      <c r="L775" s="2"/>
      <c r="M775" s="2"/>
      <c r="N775" s="2"/>
      <c r="O775" s="2"/>
      <c r="P775" s="2"/>
      <c r="Q775" s="2"/>
    </row>
    <row r="776" ht="12.75" customHeight="1">
      <c r="J776" s="2"/>
      <c r="K776" s="2"/>
      <c r="L776" s="2"/>
      <c r="M776" s="2"/>
      <c r="N776" s="2"/>
      <c r="O776" s="2"/>
      <c r="P776" s="2"/>
      <c r="Q776" s="2"/>
    </row>
    <row r="777" ht="12.75" customHeight="1">
      <c r="J777" s="2"/>
      <c r="K777" s="2"/>
      <c r="L777" s="2"/>
      <c r="M777" s="2"/>
      <c r="N777" s="2"/>
      <c r="O777" s="2"/>
      <c r="P777" s="2"/>
      <c r="Q777" s="2"/>
    </row>
    <row r="778" ht="12.75" customHeight="1">
      <c r="J778" s="2"/>
      <c r="K778" s="2"/>
      <c r="L778" s="2"/>
      <c r="M778" s="2"/>
      <c r="N778" s="2"/>
      <c r="O778" s="2"/>
      <c r="P778" s="2"/>
      <c r="Q778" s="2"/>
    </row>
    <row r="779" ht="12.75" customHeight="1">
      <c r="J779" s="2"/>
      <c r="K779" s="2"/>
      <c r="L779" s="2"/>
      <c r="M779" s="2"/>
      <c r="N779" s="2"/>
      <c r="O779" s="2"/>
      <c r="P779" s="2"/>
      <c r="Q779" s="2"/>
    </row>
    <row r="780" ht="12.75" customHeight="1">
      <c r="J780" s="2"/>
      <c r="K780" s="2"/>
      <c r="L780" s="2"/>
      <c r="M780" s="2"/>
      <c r="N780" s="2"/>
      <c r="O780" s="2"/>
      <c r="P780" s="2"/>
      <c r="Q780" s="2"/>
    </row>
    <row r="781" ht="12.75" customHeight="1">
      <c r="J781" s="2"/>
      <c r="K781" s="2"/>
      <c r="L781" s="2"/>
      <c r="M781" s="2"/>
      <c r="N781" s="2"/>
      <c r="O781" s="2"/>
      <c r="P781" s="2"/>
      <c r="Q781" s="2"/>
    </row>
    <row r="782" ht="12.75" customHeight="1">
      <c r="J782" s="2"/>
      <c r="K782" s="2"/>
      <c r="L782" s="2"/>
      <c r="M782" s="2"/>
      <c r="N782" s="2"/>
      <c r="O782" s="2"/>
      <c r="P782" s="2"/>
      <c r="Q782" s="2"/>
    </row>
    <row r="783" ht="12.75" customHeight="1">
      <c r="J783" s="2"/>
      <c r="K783" s="2"/>
      <c r="L783" s="2"/>
      <c r="M783" s="2"/>
      <c r="N783" s="2"/>
      <c r="O783" s="2"/>
      <c r="P783" s="2"/>
      <c r="Q783" s="2"/>
    </row>
    <row r="784" ht="12.75" customHeight="1">
      <c r="J784" s="2"/>
      <c r="K784" s="2"/>
      <c r="L784" s="2"/>
      <c r="M784" s="2"/>
      <c r="N784" s="2"/>
      <c r="O784" s="2"/>
      <c r="P784" s="2"/>
      <c r="Q784" s="2"/>
    </row>
    <row r="785" ht="12.75" customHeight="1">
      <c r="J785" s="2"/>
      <c r="K785" s="2"/>
      <c r="L785" s="2"/>
      <c r="M785" s="2"/>
      <c r="N785" s="2"/>
      <c r="O785" s="2"/>
      <c r="P785" s="2"/>
      <c r="Q785" s="2"/>
    </row>
    <row r="786" ht="12.75" customHeight="1">
      <c r="J786" s="2"/>
      <c r="K786" s="2"/>
      <c r="L786" s="2"/>
      <c r="M786" s="2"/>
      <c r="N786" s="2"/>
      <c r="O786" s="2"/>
      <c r="P786" s="2"/>
      <c r="Q786" s="2"/>
    </row>
    <row r="787" ht="12.75" customHeight="1">
      <c r="J787" s="2"/>
      <c r="K787" s="2"/>
      <c r="L787" s="2"/>
      <c r="M787" s="2"/>
      <c r="N787" s="2"/>
      <c r="O787" s="2"/>
      <c r="P787" s="2"/>
      <c r="Q787" s="2"/>
    </row>
    <row r="788" ht="12.75" customHeight="1">
      <c r="J788" s="2"/>
      <c r="K788" s="2"/>
      <c r="L788" s="2"/>
      <c r="M788" s="2"/>
      <c r="N788" s="2"/>
      <c r="O788" s="2"/>
      <c r="P788" s="2"/>
      <c r="Q788" s="2"/>
    </row>
    <row r="789" ht="12.75" customHeight="1">
      <c r="J789" s="2"/>
      <c r="K789" s="2"/>
      <c r="L789" s="2"/>
      <c r="M789" s="2"/>
      <c r="N789" s="2"/>
      <c r="O789" s="2"/>
      <c r="P789" s="2"/>
      <c r="Q789" s="2"/>
    </row>
    <row r="790" ht="12.75" customHeight="1">
      <c r="J790" s="2"/>
      <c r="K790" s="2"/>
      <c r="L790" s="2"/>
      <c r="M790" s="2"/>
      <c r="N790" s="2"/>
      <c r="O790" s="2"/>
      <c r="P790" s="2"/>
      <c r="Q790" s="2"/>
    </row>
    <row r="791" ht="12.75" customHeight="1">
      <c r="J791" s="2"/>
      <c r="K791" s="2"/>
      <c r="L791" s="2"/>
      <c r="M791" s="2"/>
      <c r="N791" s="2"/>
      <c r="O791" s="2"/>
      <c r="P791" s="2"/>
      <c r="Q791" s="2"/>
    </row>
    <row r="792" ht="12.75" customHeight="1">
      <c r="J792" s="2"/>
      <c r="K792" s="2"/>
      <c r="L792" s="2"/>
      <c r="M792" s="2"/>
      <c r="N792" s="2"/>
      <c r="O792" s="2"/>
      <c r="P792" s="2"/>
      <c r="Q792" s="2"/>
    </row>
    <row r="793" ht="12.75" customHeight="1">
      <c r="J793" s="2"/>
      <c r="K793" s="2"/>
      <c r="L793" s="2"/>
      <c r="M793" s="2"/>
      <c r="N793" s="2"/>
      <c r="O793" s="2"/>
      <c r="P793" s="2"/>
      <c r="Q793" s="2"/>
    </row>
    <row r="794" ht="12.75" customHeight="1">
      <c r="J794" s="2"/>
      <c r="K794" s="2"/>
      <c r="L794" s="2"/>
      <c r="M794" s="2"/>
      <c r="N794" s="2"/>
      <c r="O794" s="2"/>
      <c r="P794" s="2"/>
      <c r="Q794" s="2"/>
    </row>
    <row r="795" ht="12.75" customHeight="1">
      <c r="J795" s="2"/>
      <c r="K795" s="2"/>
      <c r="L795" s="2"/>
      <c r="M795" s="2"/>
      <c r="N795" s="2"/>
      <c r="O795" s="2"/>
      <c r="P795" s="2"/>
      <c r="Q795" s="2"/>
    </row>
    <row r="796" ht="12.75" customHeight="1">
      <c r="J796" s="2"/>
      <c r="K796" s="2"/>
      <c r="L796" s="2"/>
      <c r="M796" s="2"/>
      <c r="N796" s="2"/>
      <c r="O796" s="2"/>
      <c r="P796" s="2"/>
      <c r="Q796" s="2"/>
    </row>
    <row r="797" ht="12.75" customHeight="1">
      <c r="J797" s="2"/>
      <c r="K797" s="2"/>
      <c r="L797" s="2"/>
      <c r="M797" s="2"/>
      <c r="N797" s="2"/>
      <c r="O797" s="2"/>
      <c r="P797" s="2"/>
      <c r="Q797" s="2"/>
    </row>
    <row r="798" ht="12.75" customHeight="1">
      <c r="J798" s="2"/>
      <c r="K798" s="2"/>
      <c r="L798" s="2"/>
      <c r="M798" s="2"/>
      <c r="N798" s="2"/>
      <c r="O798" s="2"/>
      <c r="P798" s="2"/>
      <c r="Q798" s="2"/>
    </row>
    <row r="799" ht="12.75" customHeight="1">
      <c r="J799" s="2"/>
      <c r="K799" s="2"/>
      <c r="L799" s="2"/>
      <c r="M799" s="2"/>
      <c r="N799" s="2"/>
      <c r="O799" s="2"/>
      <c r="P799" s="2"/>
      <c r="Q799" s="2"/>
    </row>
    <row r="800" ht="12.75" customHeight="1">
      <c r="J800" s="2"/>
      <c r="K800" s="2"/>
      <c r="L800" s="2"/>
      <c r="M800" s="2"/>
      <c r="N800" s="2"/>
      <c r="O800" s="2"/>
      <c r="P800" s="2"/>
      <c r="Q800" s="2"/>
    </row>
    <row r="801" ht="12.75" customHeight="1">
      <c r="J801" s="2"/>
      <c r="K801" s="2"/>
      <c r="L801" s="2"/>
      <c r="M801" s="2"/>
      <c r="N801" s="2"/>
      <c r="O801" s="2"/>
      <c r="P801" s="2"/>
      <c r="Q801" s="2"/>
    </row>
    <row r="802" ht="12.75" customHeight="1">
      <c r="J802" s="2"/>
      <c r="K802" s="2"/>
      <c r="L802" s="2"/>
      <c r="M802" s="2"/>
      <c r="N802" s="2"/>
      <c r="O802" s="2"/>
      <c r="P802" s="2"/>
      <c r="Q802" s="2"/>
    </row>
    <row r="803" ht="12.75" customHeight="1">
      <c r="J803" s="2"/>
      <c r="K803" s="2"/>
      <c r="L803" s="2"/>
      <c r="M803" s="2"/>
      <c r="N803" s="2"/>
      <c r="O803" s="2"/>
      <c r="P803" s="2"/>
      <c r="Q803" s="2"/>
    </row>
    <row r="804" ht="12.75" customHeight="1">
      <c r="J804" s="2"/>
      <c r="K804" s="2"/>
      <c r="L804" s="2"/>
      <c r="M804" s="2"/>
      <c r="N804" s="2"/>
      <c r="O804" s="2"/>
      <c r="P804" s="2"/>
      <c r="Q804" s="2"/>
    </row>
    <row r="805" ht="12.75" customHeight="1">
      <c r="J805" s="2"/>
      <c r="K805" s="2"/>
      <c r="L805" s="2"/>
      <c r="M805" s="2"/>
      <c r="N805" s="2"/>
      <c r="O805" s="2"/>
      <c r="P805" s="2"/>
      <c r="Q805" s="2"/>
    </row>
    <row r="806" ht="12.75" customHeight="1">
      <c r="J806" s="2"/>
      <c r="K806" s="2"/>
      <c r="L806" s="2"/>
      <c r="M806" s="2"/>
      <c r="N806" s="2"/>
      <c r="O806" s="2"/>
      <c r="P806" s="2"/>
      <c r="Q806" s="2"/>
    </row>
    <row r="807" ht="12.75" customHeight="1">
      <c r="J807" s="2"/>
      <c r="K807" s="2"/>
      <c r="L807" s="2"/>
      <c r="M807" s="2"/>
      <c r="N807" s="2"/>
      <c r="O807" s="2"/>
      <c r="P807" s="2"/>
      <c r="Q807" s="2"/>
    </row>
    <row r="808" ht="12.75" customHeight="1">
      <c r="J808" s="2"/>
      <c r="K808" s="2"/>
      <c r="L808" s="2"/>
      <c r="M808" s="2"/>
      <c r="N808" s="2"/>
      <c r="O808" s="2"/>
      <c r="P808" s="2"/>
      <c r="Q808" s="2"/>
    </row>
    <row r="809" ht="12.75" customHeight="1">
      <c r="J809" s="2"/>
      <c r="K809" s="2"/>
      <c r="L809" s="2"/>
      <c r="M809" s="2"/>
      <c r="N809" s="2"/>
      <c r="O809" s="2"/>
      <c r="P809" s="2"/>
      <c r="Q809" s="2"/>
    </row>
    <row r="810" ht="12.75" customHeight="1">
      <c r="J810" s="2"/>
      <c r="K810" s="2"/>
      <c r="L810" s="2"/>
      <c r="M810" s="2"/>
      <c r="N810" s="2"/>
      <c r="O810" s="2"/>
      <c r="P810" s="2"/>
      <c r="Q810" s="2"/>
    </row>
    <row r="811" ht="12.75" customHeight="1">
      <c r="J811" s="2"/>
      <c r="K811" s="2"/>
      <c r="L811" s="2"/>
      <c r="M811" s="2"/>
      <c r="N811" s="2"/>
      <c r="O811" s="2"/>
      <c r="P811" s="2"/>
      <c r="Q811" s="2"/>
    </row>
    <row r="812" ht="12.75" customHeight="1">
      <c r="J812" s="2"/>
      <c r="K812" s="2"/>
      <c r="L812" s="2"/>
      <c r="M812" s="2"/>
      <c r="N812" s="2"/>
      <c r="O812" s="2"/>
      <c r="P812" s="2"/>
      <c r="Q812" s="2"/>
    </row>
    <row r="813" ht="12.75" customHeight="1">
      <c r="J813" s="2"/>
      <c r="K813" s="2"/>
      <c r="L813" s="2"/>
      <c r="M813" s="2"/>
      <c r="N813" s="2"/>
      <c r="O813" s="2"/>
      <c r="P813" s="2"/>
      <c r="Q813" s="2"/>
    </row>
    <row r="814" ht="12.75" customHeight="1">
      <c r="J814" s="2"/>
      <c r="K814" s="2"/>
      <c r="L814" s="2"/>
      <c r="M814" s="2"/>
      <c r="N814" s="2"/>
      <c r="O814" s="2"/>
      <c r="P814" s="2"/>
      <c r="Q814" s="2"/>
    </row>
    <row r="815" ht="12.75" customHeight="1">
      <c r="J815" s="2"/>
      <c r="K815" s="2"/>
      <c r="L815" s="2"/>
      <c r="M815" s="2"/>
      <c r="N815" s="2"/>
      <c r="O815" s="2"/>
      <c r="P815" s="2"/>
      <c r="Q815" s="2"/>
    </row>
    <row r="816" ht="12.75" customHeight="1">
      <c r="J816" s="2"/>
      <c r="K816" s="2"/>
      <c r="L816" s="2"/>
      <c r="M816" s="2"/>
      <c r="N816" s="2"/>
      <c r="O816" s="2"/>
      <c r="P816" s="2"/>
      <c r="Q816" s="2"/>
    </row>
    <row r="817" ht="12.75" customHeight="1">
      <c r="J817" s="2"/>
      <c r="K817" s="2"/>
      <c r="L817" s="2"/>
      <c r="M817" s="2"/>
      <c r="N817" s="2"/>
      <c r="O817" s="2"/>
      <c r="P817" s="2"/>
      <c r="Q817" s="2"/>
    </row>
    <row r="818" ht="12.75" customHeight="1">
      <c r="J818" s="2"/>
      <c r="K818" s="2"/>
      <c r="L818" s="2"/>
      <c r="M818" s="2"/>
      <c r="N818" s="2"/>
      <c r="O818" s="2"/>
      <c r="P818" s="2"/>
      <c r="Q818" s="2"/>
    </row>
    <row r="819" ht="12.75" customHeight="1">
      <c r="J819" s="2"/>
      <c r="K819" s="2"/>
      <c r="L819" s="2"/>
      <c r="M819" s="2"/>
      <c r="N819" s="2"/>
      <c r="O819" s="2"/>
      <c r="P819" s="2"/>
      <c r="Q819" s="2"/>
    </row>
    <row r="820" ht="12.75" customHeight="1">
      <c r="J820" s="2"/>
      <c r="K820" s="2"/>
      <c r="L820" s="2"/>
      <c r="M820" s="2"/>
      <c r="N820" s="2"/>
      <c r="O820" s="2"/>
      <c r="P820" s="2"/>
      <c r="Q820" s="2"/>
    </row>
    <row r="821" ht="12.75" customHeight="1">
      <c r="J821" s="2"/>
      <c r="K821" s="2"/>
      <c r="L821" s="2"/>
      <c r="M821" s="2"/>
      <c r="N821" s="2"/>
      <c r="O821" s="2"/>
      <c r="P821" s="2"/>
      <c r="Q821" s="2"/>
    </row>
    <row r="822" ht="12.75" customHeight="1">
      <c r="J822" s="2"/>
      <c r="K822" s="2"/>
      <c r="L822" s="2"/>
      <c r="M822" s="2"/>
      <c r="N822" s="2"/>
      <c r="O822" s="2"/>
      <c r="P822" s="2"/>
      <c r="Q822" s="2"/>
    </row>
    <row r="823" ht="12.75" customHeight="1">
      <c r="J823" s="2"/>
      <c r="K823" s="2"/>
      <c r="L823" s="2"/>
      <c r="M823" s="2"/>
      <c r="N823" s="2"/>
      <c r="O823" s="2"/>
      <c r="P823" s="2"/>
      <c r="Q823" s="2"/>
    </row>
    <row r="824" ht="12.75" customHeight="1">
      <c r="J824" s="2"/>
      <c r="K824" s="2"/>
      <c r="L824" s="2"/>
      <c r="M824" s="2"/>
      <c r="N824" s="2"/>
      <c r="O824" s="2"/>
      <c r="P824" s="2"/>
      <c r="Q824" s="2"/>
    </row>
    <row r="825" ht="12.75" customHeight="1">
      <c r="J825" s="2"/>
      <c r="K825" s="2"/>
      <c r="L825" s="2"/>
      <c r="M825" s="2"/>
      <c r="N825" s="2"/>
      <c r="O825" s="2"/>
      <c r="P825" s="2"/>
      <c r="Q825" s="2"/>
    </row>
    <row r="826" ht="12.75" customHeight="1">
      <c r="J826" s="2"/>
      <c r="K826" s="2"/>
      <c r="L826" s="2"/>
      <c r="M826" s="2"/>
      <c r="N826" s="2"/>
      <c r="O826" s="2"/>
      <c r="P826" s="2"/>
      <c r="Q826" s="2"/>
    </row>
    <row r="827" ht="12.75" customHeight="1">
      <c r="J827" s="2"/>
      <c r="K827" s="2"/>
      <c r="L827" s="2"/>
      <c r="M827" s="2"/>
      <c r="N827" s="2"/>
      <c r="O827" s="2"/>
      <c r="P827" s="2"/>
      <c r="Q827" s="2"/>
    </row>
    <row r="828" ht="12.75" customHeight="1">
      <c r="J828" s="2"/>
      <c r="K828" s="2"/>
      <c r="L828" s="2"/>
      <c r="M828" s="2"/>
      <c r="N828" s="2"/>
      <c r="O828" s="2"/>
      <c r="P828" s="2"/>
      <c r="Q828" s="2"/>
    </row>
    <row r="829" ht="12.75" customHeight="1">
      <c r="J829" s="2"/>
      <c r="K829" s="2"/>
      <c r="L829" s="2"/>
      <c r="M829" s="2"/>
      <c r="N829" s="2"/>
      <c r="O829" s="2"/>
      <c r="P829" s="2"/>
      <c r="Q829" s="2"/>
    </row>
    <row r="830" ht="12.75" customHeight="1">
      <c r="J830" s="2"/>
      <c r="K830" s="2"/>
      <c r="L830" s="2"/>
      <c r="M830" s="2"/>
      <c r="N830" s="2"/>
      <c r="O830" s="2"/>
      <c r="P830" s="2"/>
      <c r="Q830" s="2"/>
    </row>
    <row r="831" ht="12.75" customHeight="1">
      <c r="J831" s="2"/>
      <c r="K831" s="2"/>
      <c r="L831" s="2"/>
      <c r="M831" s="2"/>
      <c r="N831" s="2"/>
      <c r="O831" s="2"/>
      <c r="P831" s="2"/>
      <c r="Q831" s="2"/>
    </row>
    <row r="832" ht="12.75" customHeight="1">
      <c r="J832" s="2"/>
      <c r="K832" s="2"/>
      <c r="L832" s="2"/>
      <c r="M832" s="2"/>
      <c r="N832" s="2"/>
      <c r="O832" s="2"/>
      <c r="P832" s="2"/>
      <c r="Q832" s="2"/>
    </row>
    <row r="833" ht="12.75" customHeight="1">
      <c r="J833" s="2"/>
      <c r="K833" s="2"/>
      <c r="L833" s="2"/>
      <c r="M833" s="2"/>
      <c r="N833" s="2"/>
      <c r="O833" s="2"/>
      <c r="P833" s="2"/>
      <c r="Q833" s="2"/>
    </row>
    <row r="834" ht="12.75" customHeight="1">
      <c r="J834" s="2"/>
      <c r="K834" s="2"/>
      <c r="L834" s="2"/>
      <c r="M834" s="2"/>
      <c r="N834" s="2"/>
      <c r="O834" s="2"/>
      <c r="P834" s="2"/>
      <c r="Q834" s="2"/>
    </row>
    <row r="835" ht="12.75" customHeight="1">
      <c r="J835" s="2"/>
      <c r="K835" s="2"/>
      <c r="L835" s="2"/>
      <c r="M835" s="2"/>
      <c r="N835" s="2"/>
      <c r="O835" s="2"/>
      <c r="P835" s="2"/>
      <c r="Q835" s="2"/>
    </row>
    <row r="836" ht="12.75" customHeight="1">
      <c r="J836" s="2"/>
      <c r="K836" s="2"/>
      <c r="L836" s="2"/>
      <c r="M836" s="2"/>
      <c r="N836" s="2"/>
      <c r="O836" s="2"/>
      <c r="P836" s="2"/>
      <c r="Q836" s="2"/>
    </row>
    <row r="837" ht="12.75" customHeight="1">
      <c r="J837" s="2"/>
      <c r="K837" s="2"/>
      <c r="L837" s="2"/>
      <c r="M837" s="2"/>
      <c r="N837" s="2"/>
      <c r="O837" s="2"/>
      <c r="P837" s="2"/>
      <c r="Q837" s="2"/>
    </row>
    <row r="838" ht="12.75" customHeight="1">
      <c r="J838" s="2"/>
      <c r="K838" s="2"/>
      <c r="L838" s="2"/>
      <c r="M838" s="2"/>
      <c r="N838" s="2"/>
      <c r="O838" s="2"/>
      <c r="P838" s="2"/>
      <c r="Q838" s="2"/>
    </row>
    <row r="839" ht="12.75" customHeight="1">
      <c r="J839" s="2"/>
      <c r="K839" s="2"/>
      <c r="L839" s="2"/>
      <c r="M839" s="2"/>
      <c r="N839" s="2"/>
      <c r="O839" s="2"/>
      <c r="P839" s="2"/>
      <c r="Q839" s="2"/>
    </row>
    <row r="840" ht="12.75" customHeight="1">
      <c r="J840" s="2"/>
      <c r="K840" s="2"/>
      <c r="L840" s="2"/>
      <c r="M840" s="2"/>
      <c r="N840" s="2"/>
      <c r="O840" s="2"/>
      <c r="P840" s="2"/>
      <c r="Q840" s="2"/>
    </row>
    <row r="841" ht="12.75" customHeight="1">
      <c r="J841" s="2"/>
      <c r="K841" s="2"/>
      <c r="L841" s="2"/>
      <c r="M841" s="2"/>
      <c r="N841" s="2"/>
      <c r="O841" s="2"/>
      <c r="P841" s="2"/>
      <c r="Q841" s="2"/>
    </row>
    <row r="842" ht="12.75" customHeight="1">
      <c r="J842" s="2"/>
      <c r="K842" s="2"/>
      <c r="L842" s="2"/>
      <c r="M842" s="2"/>
      <c r="N842" s="2"/>
      <c r="O842" s="2"/>
      <c r="P842" s="2"/>
      <c r="Q842" s="2"/>
    </row>
    <row r="843" ht="12.75" customHeight="1">
      <c r="J843" s="2"/>
      <c r="K843" s="2"/>
      <c r="L843" s="2"/>
      <c r="M843" s="2"/>
      <c r="N843" s="2"/>
      <c r="O843" s="2"/>
      <c r="P843" s="2"/>
      <c r="Q843" s="2"/>
    </row>
    <row r="844" ht="12.75" customHeight="1">
      <c r="J844" s="2"/>
      <c r="K844" s="2"/>
      <c r="L844" s="2"/>
      <c r="M844" s="2"/>
      <c r="N844" s="2"/>
      <c r="O844" s="2"/>
      <c r="P844" s="2"/>
      <c r="Q844" s="2"/>
    </row>
    <row r="845" ht="12.75" customHeight="1">
      <c r="J845" s="2"/>
      <c r="K845" s="2"/>
      <c r="L845" s="2"/>
      <c r="M845" s="2"/>
      <c r="N845" s="2"/>
      <c r="O845" s="2"/>
      <c r="P845" s="2"/>
      <c r="Q845" s="2"/>
    </row>
    <row r="846" ht="12.75" customHeight="1">
      <c r="J846" s="2"/>
      <c r="K846" s="2"/>
      <c r="L846" s="2"/>
      <c r="M846" s="2"/>
      <c r="N846" s="2"/>
      <c r="O846" s="2"/>
      <c r="P846" s="2"/>
      <c r="Q846" s="2"/>
    </row>
    <row r="847" ht="12.75" customHeight="1">
      <c r="J847" s="2"/>
      <c r="K847" s="2"/>
      <c r="L847" s="2"/>
      <c r="M847" s="2"/>
      <c r="N847" s="2"/>
      <c r="O847" s="2"/>
      <c r="P847" s="2"/>
      <c r="Q847" s="2"/>
    </row>
    <row r="848" ht="12.75" customHeight="1">
      <c r="J848" s="2"/>
      <c r="K848" s="2"/>
      <c r="L848" s="2"/>
      <c r="M848" s="2"/>
      <c r="N848" s="2"/>
      <c r="O848" s="2"/>
      <c r="P848" s="2"/>
      <c r="Q848" s="2"/>
    </row>
    <row r="849" ht="12.75" customHeight="1">
      <c r="J849" s="2"/>
      <c r="K849" s="2"/>
      <c r="L849" s="2"/>
      <c r="M849" s="2"/>
      <c r="N849" s="2"/>
      <c r="O849" s="2"/>
      <c r="P849" s="2"/>
      <c r="Q849" s="2"/>
    </row>
    <row r="850" ht="12.75" customHeight="1">
      <c r="J850" s="2"/>
      <c r="K850" s="2"/>
      <c r="L850" s="2"/>
      <c r="M850" s="2"/>
      <c r="N850" s="2"/>
      <c r="O850" s="2"/>
      <c r="P850" s="2"/>
      <c r="Q850" s="2"/>
    </row>
    <row r="851" ht="12.75" customHeight="1">
      <c r="J851" s="2"/>
      <c r="K851" s="2"/>
      <c r="L851" s="2"/>
      <c r="M851" s="2"/>
      <c r="N851" s="2"/>
      <c r="O851" s="2"/>
      <c r="P851" s="2"/>
      <c r="Q851" s="2"/>
    </row>
    <row r="852" ht="12.75" customHeight="1">
      <c r="J852" s="2"/>
      <c r="K852" s="2"/>
      <c r="L852" s="2"/>
      <c r="M852" s="2"/>
      <c r="N852" s="2"/>
      <c r="O852" s="2"/>
      <c r="P852" s="2"/>
      <c r="Q852" s="2"/>
    </row>
    <row r="853" ht="12.75" customHeight="1">
      <c r="J853" s="2"/>
      <c r="K853" s="2"/>
      <c r="L853" s="2"/>
      <c r="M853" s="2"/>
      <c r="N853" s="2"/>
      <c r="O853" s="2"/>
      <c r="P853" s="2"/>
      <c r="Q853" s="2"/>
    </row>
    <row r="854" ht="12.75" customHeight="1">
      <c r="J854" s="2"/>
      <c r="K854" s="2"/>
      <c r="L854" s="2"/>
      <c r="M854" s="2"/>
      <c r="N854" s="2"/>
      <c r="O854" s="2"/>
      <c r="P854" s="2"/>
      <c r="Q854" s="2"/>
    </row>
    <row r="855" ht="12.75" customHeight="1">
      <c r="J855" s="2"/>
      <c r="K855" s="2"/>
      <c r="L855" s="2"/>
      <c r="M855" s="2"/>
      <c r="N855" s="2"/>
      <c r="O855" s="2"/>
      <c r="P855" s="2"/>
      <c r="Q855" s="2"/>
    </row>
    <row r="856" ht="12.75" customHeight="1">
      <c r="J856" s="2"/>
      <c r="K856" s="2"/>
      <c r="L856" s="2"/>
      <c r="M856" s="2"/>
      <c r="N856" s="2"/>
      <c r="O856" s="2"/>
      <c r="P856" s="2"/>
      <c r="Q856" s="2"/>
    </row>
    <row r="857" ht="12.75" customHeight="1">
      <c r="J857" s="2"/>
      <c r="K857" s="2"/>
      <c r="L857" s="2"/>
      <c r="M857" s="2"/>
      <c r="N857" s="2"/>
      <c r="O857" s="2"/>
      <c r="P857" s="2"/>
      <c r="Q857" s="2"/>
    </row>
    <row r="858" ht="12.75" customHeight="1">
      <c r="J858" s="2"/>
      <c r="K858" s="2"/>
      <c r="L858" s="2"/>
      <c r="M858" s="2"/>
      <c r="N858" s="2"/>
      <c r="O858" s="2"/>
      <c r="P858" s="2"/>
      <c r="Q858" s="2"/>
    </row>
    <row r="859" ht="12.75" customHeight="1">
      <c r="J859" s="2"/>
      <c r="K859" s="2"/>
      <c r="L859" s="2"/>
      <c r="M859" s="2"/>
      <c r="N859" s="2"/>
      <c r="O859" s="2"/>
      <c r="P859" s="2"/>
      <c r="Q859" s="2"/>
    </row>
    <row r="860" ht="12.75" customHeight="1">
      <c r="J860" s="2"/>
      <c r="K860" s="2"/>
      <c r="L860" s="2"/>
      <c r="M860" s="2"/>
      <c r="N860" s="2"/>
      <c r="O860" s="2"/>
      <c r="P860" s="2"/>
      <c r="Q860" s="2"/>
    </row>
    <row r="861" ht="12.75" customHeight="1">
      <c r="J861" s="2"/>
      <c r="K861" s="2"/>
      <c r="L861" s="2"/>
      <c r="M861" s="2"/>
      <c r="N861" s="2"/>
      <c r="O861" s="2"/>
      <c r="P861" s="2"/>
      <c r="Q861" s="2"/>
    </row>
    <row r="862" ht="12.75" customHeight="1">
      <c r="J862" s="2"/>
      <c r="K862" s="2"/>
      <c r="L862" s="2"/>
      <c r="M862" s="2"/>
      <c r="N862" s="2"/>
      <c r="O862" s="2"/>
      <c r="P862" s="2"/>
      <c r="Q862" s="2"/>
    </row>
    <row r="863" ht="12.75" customHeight="1">
      <c r="J863" s="2"/>
      <c r="K863" s="2"/>
      <c r="L863" s="2"/>
      <c r="M863" s="2"/>
      <c r="N863" s="2"/>
      <c r="O863" s="2"/>
      <c r="P863" s="2"/>
      <c r="Q863" s="2"/>
    </row>
    <row r="864" ht="12.75" customHeight="1">
      <c r="J864" s="2"/>
      <c r="K864" s="2"/>
      <c r="L864" s="2"/>
      <c r="M864" s="2"/>
      <c r="N864" s="2"/>
      <c r="O864" s="2"/>
      <c r="P864" s="2"/>
      <c r="Q864" s="2"/>
    </row>
    <row r="865" ht="12.75" customHeight="1">
      <c r="J865" s="2"/>
      <c r="K865" s="2"/>
      <c r="L865" s="2"/>
      <c r="M865" s="2"/>
      <c r="N865" s="2"/>
      <c r="O865" s="2"/>
      <c r="P865" s="2"/>
      <c r="Q865" s="2"/>
    </row>
    <row r="866" ht="12.75" customHeight="1">
      <c r="J866" s="2"/>
      <c r="K866" s="2"/>
      <c r="L866" s="2"/>
      <c r="M866" s="2"/>
      <c r="N866" s="2"/>
      <c r="O866" s="2"/>
      <c r="P866" s="2"/>
      <c r="Q866" s="2"/>
    </row>
    <row r="867" ht="12.75" customHeight="1">
      <c r="J867" s="2"/>
      <c r="K867" s="2"/>
      <c r="L867" s="2"/>
      <c r="M867" s="2"/>
      <c r="N867" s="2"/>
      <c r="O867" s="2"/>
      <c r="P867" s="2"/>
      <c r="Q867" s="2"/>
    </row>
    <row r="868" ht="12.75" customHeight="1">
      <c r="J868" s="2"/>
      <c r="K868" s="2"/>
      <c r="L868" s="2"/>
      <c r="M868" s="2"/>
      <c r="N868" s="2"/>
      <c r="O868" s="2"/>
      <c r="P868" s="2"/>
      <c r="Q868" s="2"/>
    </row>
    <row r="869" ht="12.75" customHeight="1">
      <c r="J869" s="2"/>
      <c r="K869" s="2"/>
      <c r="L869" s="2"/>
      <c r="M869" s="2"/>
      <c r="N869" s="2"/>
      <c r="O869" s="2"/>
      <c r="P869" s="2"/>
      <c r="Q869" s="2"/>
    </row>
    <row r="870" ht="12.75" customHeight="1">
      <c r="J870" s="2"/>
      <c r="K870" s="2"/>
      <c r="L870" s="2"/>
      <c r="M870" s="2"/>
      <c r="N870" s="2"/>
      <c r="O870" s="2"/>
      <c r="P870" s="2"/>
      <c r="Q870" s="2"/>
    </row>
    <row r="871" ht="12.75" customHeight="1">
      <c r="J871" s="2"/>
      <c r="K871" s="2"/>
      <c r="L871" s="2"/>
      <c r="M871" s="2"/>
      <c r="N871" s="2"/>
      <c r="O871" s="2"/>
      <c r="P871" s="2"/>
      <c r="Q871" s="2"/>
    </row>
    <row r="872" ht="12.75" customHeight="1">
      <c r="J872" s="2"/>
      <c r="K872" s="2"/>
      <c r="L872" s="2"/>
      <c r="M872" s="2"/>
      <c r="N872" s="2"/>
      <c r="O872" s="2"/>
      <c r="P872" s="2"/>
      <c r="Q872" s="2"/>
    </row>
    <row r="873" ht="12.75" customHeight="1">
      <c r="J873" s="2"/>
      <c r="K873" s="2"/>
      <c r="L873" s="2"/>
      <c r="M873" s="2"/>
      <c r="N873" s="2"/>
      <c r="O873" s="2"/>
      <c r="P873" s="2"/>
      <c r="Q873" s="2"/>
    </row>
    <row r="874" ht="12.75" customHeight="1">
      <c r="J874" s="2"/>
      <c r="K874" s="2"/>
      <c r="L874" s="2"/>
      <c r="M874" s="2"/>
      <c r="N874" s="2"/>
      <c r="O874" s="2"/>
      <c r="P874" s="2"/>
      <c r="Q874" s="2"/>
    </row>
    <row r="875" ht="12.75" customHeight="1">
      <c r="J875" s="2"/>
      <c r="K875" s="2"/>
      <c r="L875" s="2"/>
      <c r="M875" s="2"/>
      <c r="N875" s="2"/>
      <c r="O875" s="2"/>
      <c r="P875" s="2"/>
      <c r="Q875" s="2"/>
    </row>
    <row r="876" ht="12.75" customHeight="1">
      <c r="J876" s="2"/>
      <c r="K876" s="2"/>
      <c r="L876" s="2"/>
      <c r="M876" s="2"/>
      <c r="N876" s="2"/>
      <c r="O876" s="2"/>
      <c r="P876" s="2"/>
      <c r="Q876" s="2"/>
    </row>
    <row r="877" ht="12.75" customHeight="1">
      <c r="J877" s="2"/>
      <c r="K877" s="2"/>
      <c r="L877" s="2"/>
      <c r="M877" s="2"/>
      <c r="N877" s="2"/>
      <c r="O877" s="2"/>
      <c r="P877" s="2"/>
      <c r="Q877" s="2"/>
    </row>
    <row r="878" ht="12.75" customHeight="1">
      <c r="J878" s="2"/>
      <c r="K878" s="2"/>
      <c r="L878" s="2"/>
      <c r="M878" s="2"/>
      <c r="N878" s="2"/>
      <c r="O878" s="2"/>
      <c r="P878" s="2"/>
      <c r="Q878" s="2"/>
    </row>
    <row r="879" ht="12.75" customHeight="1">
      <c r="J879" s="2"/>
      <c r="K879" s="2"/>
      <c r="L879" s="2"/>
      <c r="M879" s="2"/>
      <c r="N879" s="2"/>
      <c r="O879" s="2"/>
      <c r="P879" s="2"/>
      <c r="Q879" s="2"/>
    </row>
    <row r="880" ht="12.75" customHeight="1">
      <c r="J880" s="2"/>
      <c r="K880" s="2"/>
      <c r="L880" s="2"/>
      <c r="M880" s="2"/>
      <c r="N880" s="2"/>
      <c r="O880" s="2"/>
      <c r="P880" s="2"/>
      <c r="Q880" s="2"/>
    </row>
    <row r="881" ht="12.75" customHeight="1">
      <c r="J881" s="2"/>
      <c r="K881" s="2"/>
      <c r="L881" s="2"/>
      <c r="M881" s="2"/>
      <c r="N881" s="2"/>
      <c r="O881" s="2"/>
      <c r="P881" s="2"/>
      <c r="Q881" s="2"/>
    </row>
    <row r="882" ht="12.75" customHeight="1">
      <c r="J882" s="2"/>
      <c r="K882" s="2"/>
      <c r="L882" s="2"/>
      <c r="M882" s="2"/>
      <c r="N882" s="2"/>
      <c r="O882" s="2"/>
      <c r="P882" s="2"/>
      <c r="Q882" s="2"/>
    </row>
    <row r="883" ht="12.75" customHeight="1">
      <c r="J883" s="2"/>
      <c r="K883" s="2"/>
      <c r="L883" s="2"/>
      <c r="M883" s="2"/>
      <c r="N883" s="2"/>
      <c r="O883" s="2"/>
      <c r="P883" s="2"/>
      <c r="Q883" s="2"/>
    </row>
    <row r="884" ht="12.75" customHeight="1">
      <c r="J884" s="2"/>
      <c r="K884" s="2"/>
      <c r="L884" s="2"/>
      <c r="M884" s="2"/>
      <c r="N884" s="2"/>
      <c r="O884" s="2"/>
      <c r="P884" s="2"/>
      <c r="Q884" s="2"/>
    </row>
    <row r="885" ht="12.75" customHeight="1">
      <c r="J885" s="2"/>
      <c r="K885" s="2"/>
      <c r="L885" s="2"/>
      <c r="M885" s="2"/>
      <c r="N885" s="2"/>
      <c r="O885" s="2"/>
      <c r="P885" s="2"/>
      <c r="Q885" s="2"/>
    </row>
    <row r="886" ht="12.75" customHeight="1">
      <c r="J886" s="2"/>
      <c r="K886" s="2"/>
      <c r="L886" s="2"/>
      <c r="M886" s="2"/>
      <c r="N886" s="2"/>
      <c r="O886" s="2"/>
      <c r="P886" s="2"/>
      <c r="Q886" s="2"/>
    </row>
    <row r="887" ht="12.75" customHeight="1">
      <c r="J887" s="2"/>
      <c r="K887" s="2"/>
      <c r="L887" s="2"/>
      <c r="M887" s="2"/>
      <c r="N887" s="2"/>
      <c r="O887" s="2"/>
      <c r="P887" s="2"/>
      <c r="Q887" s="2"/>
    </row>
    <row r="888" ht="12.75" customHeight="1">
      <c r="J888" s="2"/>
      <c r="K888" s="2"/>
      <c r="L888" s="2"/>
      <c r="M888" s="2"/>
      <c r="N888" s="2"/>
      <c r="O888" s="2"/>
      <c r="P888" s="2"/>
      <c r="Q888" s="2"/>
    </row>
    <row r="889" ht="12.75" customHeight="1">
      <c r="J889" s="2"/>
      <c r="K889" s="2"/>
      <c r="L889" s="2"/>
      <c r="M889" s="2"/>
      <c r="N889" s="2"/>
      <c r="O889" s="2"/>
      <c r="P889" s="2"/>
      <c r="Q889" s="2"/>
    </row>
    <row r="890" ht="12.75" customHeight="1">
      <c r="J890" s="2"/>
      <c r="K890" s="2"/>
      <c r="L890" s="2"/>
      <c r="M890" s="2"/>
      <c r="N890" s="2"/>
      <c r="O890" s="2"/>
      <c r="P890" s="2"/>
      <c r="Q890" s="2"/>
    </row>
    <row r="891" ht="12.75" customHeight="1">
      <c r="J891" s="2"/>
      <c r="K891" s="2"/>
      <c r="L891" s="2"/>
      <c r="M891" s="2"/>
      <c r="N891" s="2"/>
      <c r="O891" s="2"/>
      <c r="P891" s="2"/>
      <c r="Q891" s="2"/>
    </row>
    <row r="892" ht="12.75" customHeight="1">
      <c r="J892" s="2"/>
      <c r="K892" s="2"/>
      <c r="L892" s="2"/>
      <c r="M892" s="2"/>
      <c r="N892" s="2"/>
      <c r="O892" s="2"/>
      <c r="P892" s="2"/>
      <c r="Q892" s="2"/>
    </row>
    <row r="893" ht="12.75" customHeight="1">
      <c r="J893" s="2"/>
      <c r="K893" s="2"/>
      <c r="L893" s="2"/>
      <c r="M893" s="2"/>
      <c r="N893" s="2"/>
      <c r="O893" s="2"/>
      <c r="P893" s="2"/>
      <c r="Q893" s="2"/>
    </row>
    <row r="894" ht="12.75" customHeight="1">
      <c r="J894" s="2"/>
      <c r="K894" s="2"/>
      <c r="L894" s="2"/>
      <c r="M894" s="2"/>
      <c r="N894" s="2"/>
      <c r="O894" s="2"/>
      <c r="P894" s="2"/>
      <c r="Q894" s="2"/>
    </row>
    <row r="895" ht="12.75" customHeight="1">
      <c r="J895" s="2"/>
      <c r="K895" s="2"/>
      <c r="L895" s="2"/>
      <c r="M895" s="2"/>
      <c r="N895" s="2"/>
      <c r="O895" s="2"/>
      <c r="P895" s="2"/>
      <c r="Q895" s="2"/>
    </row>
    <row r="896" ht="12.75" customHeight="1">
      <c r="J896" s="2"/>
      <c r="K896" s="2"/>
      <c r="L896" s="2"/>
      <c r="M896" s="2"/>
      <c r="N896" s="2"/>
      <c r="O896" s="2"/>
      <c r="P896" s="2"/>
      <c r="Q896" s="2"/>
    </row>
    <row r="897" ht="12.75" customHeight="1">
      <c r="J897" s="2"/>
      <c r="K897" s="2"/>
      <c r="L897" s="2"/>
      <c r="M897" s="2"/>
      <c r="N897" s="2"/>
      <c r="O897" s="2"/>
      <c r="P897" s="2"/>
      <c r="Q897" s="2"/>
    </row>
    <row r="898" ht="12.75" customHeight="1">
      <c r="J898" s="2"/>
      <c r="K898" s="2"/>
      <c r="L898" s="2"/>
      <c r="M898" s="2"/>
      <c r="N898" s="2"/>
      <c r="O898" s="2"/>
      <c r="P898" s="2"/>
      <c r="Q898" s="2"/>
    </row>
    <row r="899" ht="12.75" customHeight="1">
      <c r="J899" s="2"/>
      <c r="K899" s="2"/>
      <c r="L899" s="2"/>
      <c r="M899" s="2"/>
      <c r="N899" s="2"/>
      <c r="O899" s="2"/>
      <c r="P899" s="2"/>
      <c r="Q899" s="2"/>
    </row>
    <row r="900" ht="12.75" customHeight="1">
      <c r="J900" s="2"/>
      <c r="K900" s="2"/>
      <c r="L900" s="2"/>
      <c r="M900" s="2"/>
      <c r="N900" s="2"/>
      <c r="O900" s="2"/>
      <c r="P900" s="2"/>
      <c r="Q900" s="2"/>
    </row>
    <row r="901" ht="12.75" customHeight="1">
      <c r="J901" s="2"/>
      <c r="K901" s="2"/>
      <c r="L901" s="2"/>
      <c r="M901" s="2"/>
      <c r="N901" s="2"/>
      <c r="O901" s="2"/>
      <c r="P901" s="2"/>
      <c r="Q901" s="2"/>
    </row>
    <row r="902" ht="12.75" customHeight="1">
      <c r="J902" s="2"/>
      <c r="K902" s="2"/>
      <c r="L902" s="2"/>
      <c r="M902" s="2"/>
      <c r="N902" s="2"/>
      <c r="O902" s="2"/>
      <c r="P902" s="2"/>
      <c r="Q902" s="2"/>
    </row>
    <row r="903" ht="12.75" customHeight="1">
      <c r="J903" s="2"/>
      <c r="K903" s="2"/>
      <c r="L903" s="2"/>
      <c r="M903" s="2"/>
      <c r="N903" s="2"/>
      <c r="O903" s="2"/>
      <c r="P903" s="2"/>
      <c r="Q903" s="2"/>
    </row>
    <row r="904" ht="12.75" customHeight="1">
      <c r="J904" s="2"/>
      <c r="K904" s="2"/>
      <c r="L904" s="2"/>
      <c r="M904" s="2"/>
      <c r="N904" s="2"/>
      <c r="O904" s="2"/>
      <c r="P904" s="2"/>
      <c r="Q904" s="2"/>
    </row>
    <row r="905" ht="12.75" customHeight="1">
      <c r="J905" s="2"/>
      <c r="K905" s="2"/>
      <c r="L905" s="2"/>
      <c r="M905" s="2"/>
      <c r="N905" s="2"/>
      <c r="O905" s="2"/>
      <c r="P905" s="2"/>
      <c r="Q905" s="2"/>
    </row>
    <row r="906" ht="12.75" customHeight="1">
      <c r="J906" s="2"/>
      <c r="K906" s="2"/>
      <c r="L906" s="2"/>
      <c r="M906" s="2"/>
      <c r="N906" s="2"/>
      <c r="O906" s="2"/>
      <c r="P906" s="2"/>
      <c r="Q906" s="2"/>
    </row>
    <row r="907" ht="12.75" customHeight="1">
      <c r="J907" s="2"/>
      <c r="K907" s="2"/>
      <c r="L907" s="2"/>
      <c r="M907" s="2"/>
      <c r="N907" s="2"/>
      <c r="O907" s="2"/>
      <c r="P907" s="2"/>
      <c r="Q907" s="2"/>
    </row>
    <row r="908" ht="12.75" customHeight="1">
      <c r="J908" s="2"/>
      <c r="K908" s="2"/>
      <c r="L908" s="2"/>
      <c r="M908" s="2"/>
      <c r="N908" s="2"/>
      <c r="O908" s="2"/>
      <c r="P908" s="2"/>
      <c r="Q908" s="2"/>
    </row>
    <row r="909" ht="12.75" customHeight="1">
      <c r="J909" s="2"/>
      <c r="K909" s="2"/>
      <c r="L909" s="2"/>
      <c r="M909" s="2"/>
      <c r="N909" s="2"/>
      <c r="O909" s="2"/>
      <c r="P909" s="2"/>
      <c r="Q909" s="2"/>
    </row>
    <row r="910" ht="12.75" customHeight="1">
      <c r="J910" s="2"/>
      <c r="K910" s="2"/>
      <c r="L910" s="2"/>
      <c r="M910" s="2"/>
      <c r="N910" s="2"/>
      <c r="O910" s="2"/>
      <c r="P910" s="2"/>
      <c r="Q910" s="2"/>
    </row>
    <row r="911" ht="12.75" customHeight="1">
      <c r="J911" s="2"/>
      <c r="K911" s="2"/>
      <c r="L911" s="2"/>
      <c r="M911" s="2"/>
      <c r="N911" s="2"/>
      <c r="O911" s="2"/>
      <c r="P911" s="2"/>
      <c r="Q911" s="2"/>
    </row>
    <row r="912" ht="12.75" customHeight="1">
      <c r="J912" s="2"/>
      <c r="K912" s="2"/>
      <c r="L912" s="2"/>
      <c r="M912" s="2"/>
      <c r="N912" s="2"/>
      <c r="O912" s="2"/>
      <c r="P912" s="2"/>
      <c r="Q912" s="2"/>
    </row>
    <row r="913" ht="12.75" customHeight="1">
      <c r="J913" s="2"/>
      <c r="K913" s="2"/>
      <c r="L913" s="2"/>
      <c r="M913" s="2"/>
      <c r="N913" s="2"/>
      <c r="O913" s="2"/>
      <c r="P913" s="2"/>
      <c r="Q913" s="2"/>
    </row>
    <row r="914" ht="12.75" customHeight="1">
      <c r="J914" s="2"/>
      <c r="K914" s="2"/>
      <c r="L914" s="2"/>
      <c r="M914" s="2"/>
      <c r="N914" s="2"/>
      <c r="O914" s="2"/>
      <c r="P914" s="2"/>
      <c r="Q914" s="2"/>
    </row>
    <row r="915" ht="12.75" customHeight="1">
      <c r="J915" s="2"/>
      <c r="K915" s="2"/>
      <c r="L915" s="2"/>
      <c r="M915" s="2"/>
      <c r="N915" s="2"/>
      <c r="O915" s="2"/>
      <c r="P915" s="2"/>
      <c r="Q915" s="2"/>
    </row>
    <row r="916" ht="12.75" customHeight="1">
      <c r="J916" s="2"/>
      <c r="K916" s="2"/>
      <c r="L916" s="2"/>
      <c r="M916" s="2"/>
      <c r="N916" s="2"/>
      <c r="O916" s="2"/>
      <c r="P916" s="2"/>
      <c r="Q916" s="2"/>
    </row>
    <row r="917" ht="12.75" customHeight="1">
      <c r="J917" s="2"/>
      <c r="K917" s="2"/>
      <c r="L917" s="2"/>
      <c r="M917" s="2"/>
      <c r="N917" s="2"/>
      <c r="O917" s="2"/>
      <c r="P917" s="2"/>
      <c r="Q917" s="2"/>
    </row>
    <row r="918" ht="12.75" customHeight="1">
      <c r="J918" s="2"/>
      <c r="K918" s="2"/>
      <c r="L918" s="2"/>
      <c r="M918" s="2"/>
      <c r="N918" s="2"/>
      <c r="O918" s="2"/>
      <c r="P918" s="2"/>
      <c r="Q918" s="2"/>
    </row>
    <row r="919" ht="12.75" customHeight="1">
      <c r="J919" s="2"/>
      <c r="K919" s="2"/>
      <c r="L919" s="2"/>
      <c r="M919" s="2"/>
      <c r="N919" s="2"/>
      <c r="O919" s="2"/>
      <c r="P919" s="2"/>
      <c r="Q919" s="2"/>
    </row>
    <row r="920" ht="12.75" customHeight="1">
      <c r="J920" s="2"/>
      <c r="K920" s="2"/>
      <c r="L920" s="2"/>
      <c r="M920" s="2"/>
      <c r="N920" s="2"/>
      <c r="O920" s="2"/>
      <c r="P920" s="2"/>
      <c r="Q920" s="2"/>
    </row>
    <row r="921" ht="12.75" customHeight="1">
      <c r="J921" s="2"/>
      <c r="K921" s="2"/>
      <c r="L921" s="2"/>
      <c r="M921" s="2"/>
      <c r="N921" s="2"/>
      <c r="O921" s="2"/>
      <c r="P921" s="2"/>
      <c r="Q921" s="2"/>
    </row>
    <row r="922" ht="12.75" customHeight="1">
      <c r="J922" s="2"/>
      <c r="K922" s="2"/>
      <c r="L922" s="2"/>
      <c r="M922" s="2"/>
      <c r="N922" s="2"/>
      <c r="O922" s="2"/>
      <c r="P922" s="2"/>
      <c r="Q922" s="2"/>
    </row>
    <row r="923" ht="12.75" customHeight="1">
      <c r="J923" s="2"/>
      <c r="K923" s="2"/>
      <c r="L923" s="2"/>
      <c r="M923" s="2"/>
      <c r="N923" s="2"/>
      <c r="O923" s="2"/>
      <c r="P923" s="2"/>
      <c r="Q923" s="2"/>
    </row>
    <row r="924" ht="12.75" customHeight="1">
      <c r="J924" s="2"/>
      <c r="K924" s="2"/>
      <c r="L924" s="2"/>
      <c r="M924" s="2"/>
      <c r="N924" s="2"/>
      <c r="O924" s="2"/>
      <c r="P924" s="2"/>
      <c r="Q924" s="2"/>
    </row>
    <row r="925" ht="12.75" customHeight="1">
      <c r="J925" s="2"/>
      <c r="K925" s="2"/>
      <c r="L925" s="2"/>
      <c r="M925" s="2"/>
      <c r="N925" s="2"/>
      <c r="O925" s="2"/>
      <c r="P925" s="2"/>
      <c r="Q925" s="2"/>
    </row>
    <row r="926" ht="12.75" customHeight="1">
      <c r="J926" s="2"/>
      <c r="K926" s="2"/>
      <c r="L926" s="2"/>
      <c r="M926" s="2"/>
      <c r="N926" s="2"/>
      <c r="O926" s="2"/>
      <c r="P926" s="2"/>
      <c r="Q926" s="2"/>
    </row>
    <row r="927" ht="12.75" customHeight="1">
      <c r="J927" s="2"/>
      <c r="K927" s="2"/>
      <c r="L927" s="2"/>
      <c r="M927" s="2"/>
      <c r="N927" s="2"/>
      <c r="O927" s="2"/>
      <c r="P927" s="2"/>
      <c r="Q927" s="2"/>
    </row>
    <row r="928" ht="12.75" customHeight="1">
      <c r="J928" s="2"/>
      <c r="K928" s="2"/>
      <c r="L928" s="2"/>
      <c r="M928" s="2"/>
      <c r="N928" s="2"/>
      <c r="O928" s="2"/>
      <c r="P928" s="2"/>
      <c r="Q928" s="2"/>
    </row>
    <row r="929" ht="12.75" customHeight="1">
      <c r="J929" s="2"/>
      <c r="K929" s="2"/>
      <c r="L929" s="2"/>
      <c r="M929" s="2"/>
      <c r="N929" s="2"/>
      <c r="O929" s="2"/>
      <c r="P929" s="2"/>
      <c r="Q929" s="2"/>
    </row>
    <row r="930" ht="12.75" customHeight="1">
      <c r="J930" s="2"/>
      <c r="K930" s="2"/>
      <c r="L930" s="2"/>
      <c r="M930" s="2"/>
      <c r="N930" s="2"/>
      <c r="O930" s="2"/>
      <c r="P930" s="2"/>
      <c r="Q930" s="2"/>
    </row>
    <row r="931" ht="12.75" customHeight="1">
      <c r="J931" s="2"/>
      <c r="K931" s="2"/>
      <c r="L931" s="2"/>
      <c r="M931" s="2"/>
      <c r="N931" s="2"/>
      <c r="O931" s="2"/>
      <c r="P931" s="2"/>
      <c r="Q931" s="2"/>
    </row>
    <row r="932" ht="12.75" customHeight="1">
      <c r="J932" s="2"/>
      <c r="K932" s="2"/>
      <c r="L932" s="2"/>
      <c r="M932" s="2"/>
      <c r="N932" s="2"/>
      <c r="O932" s="2"/>
      <c r="P932" s="2"/>
      <c r="Q932" s="2"/>
    </row>
    <row r="933" ht="12.75" customHeight="1">
      <c r="J933" s="2"/>
      <c r="K933" s="2"/>
      <c r="L933" s="2"/>
      <c r="M933" s="2"/>
      <c r="N933" s="2"/>
      <c r="O933" s="2"/>
      <c r="P933" s="2"/>
      <c r="Q933" s="2"/>
    </row>
    <row r="934" ht="12.75" customHeight="1">
      <c r="J934" s="2"/>
      <c r="K934" s="2"/>
      <c r="L934" s="2"/>
      <c r="M934" s="2"/>
      <c r="N934" s="2"/>
      <c r="O934" s="2"/>
      <c r="P934" s="2"/>
      <c r="Q934" s="2"/>
    </row>
    <row r="935" ht="12.75" customHeight="1">
      <c r="J935" s="2"/>
      <c r="K935" s="2"/>
      <c r="L935" s="2"/>
      <c r="M935" s="2"/>
      <c r="N935" s="2"/>
      <c r="O935" s="2"/>
      <c r="P935" s="2"/>
      <c r="Q935" s="2"/>
    </row>
    <row r="936" ht="12.75" customHeight="1">
      <c r="J936" s="2"/>
      <c r="K936" s="2"/>
      <c r="L936" s="2"/>
      <c r="M936" s="2"/>
      <c r="N936" s="2"/>
      <c r="O936" s="2"/>
      <c r="P936" s="2"/>
      <c r="Q936" s="2"/>
    </row>
    <row r="937" ht="12.75" customHeight="1">
      <c r="J937" s="2"/>
      <c r="K937" s="2"/>
      <c r="L937" s="2"/>
      <c r="M937" s="2"/>
      <c r="N937" s="2"/>
      <c r="O937" s="2"/>
      <c r="P937" s="2"/>
      <c r="Q937" s="2"/>
    </row>
    <row r="938" ht="12.75" customHeight="1">
      <c r="J938" s="2"/>
      <c r="K938" s="2"/>
      <c r="L938" s="2"/>
      <c r="M938" s="2"/>
      <c r="N938" s="2"/>
      <c r="O938" s="2"/>
      <c r="P938" s="2"/>
      <c r="Q938" s="2"/>
    </row>
    <row r="939" ht="12.75" customHeight="1">
      <c r="J939" s="2"/>
      <c r="K939" s="2"/>
      <c r="L939" s="2"/>
      <c r="M939" s="2"/>
      <c r="N939" s="2"/>
      <c r="O939" s="2"/>
      <c r="P939" s="2"/>
      <c r="Q939" s="2"/>
    </row>
    <row r="940" ht="12.75" customHeight="1">
      <c r="J940" s="2"/>
      <c r="K940" s="2"/>
      <c r="L940" s="2"/>
      <c r="M940" s="2"/>
      <c r="N940" s="2"/>
      <c r="O940" s="2"/>
      <c r="P940" s="2"/>
      <c r="Q940" s="2"/>
    </row>
    <row r="941" ht="12.75" customHeight="1">
      <c r="J941" s="2"/>
      <c r="K941" s="2"/>
      <c r="L941" s="2"/>
      <c r="M941" s="2"/>
      <c r="N941" s="2"/>
      <c r="O941" s="2"/>
      <c r="P941" s="2"/>
      <c r="Q941" s="2"/>
    </row>
    <row r="942" ht="12.75" customHeight="1">
      <c r="J942" s="2"/>
      <c r="K942" s="2"/>
      <c r="L942" s="2"/>
      <c r="M942" s="2"/>
      <c r="N942" s="2"/>
      <c r="O942" s="2"/>
      <c r="P942" s="2"/>
      <c r="Q942" s="2"/>
    </row>
    <row r="943" ht="12.75" customHeight="1">
      <c r="J943" s="2"/>
      <c r="K943" s="2"/>
      <c r="L943" s="2"/>
      <c r="M943" s="2"/>
      <c r="N943" s="2"/>
      <c r="O943" s="2"/>
      <c r="P943" s="2"/>
      <c r="Q943" s="2"/>
    </row>
    <row r="944" ht="12.75" customHeight="1">
      <c r="J944" s="2"/>
      <c r="K944" s="2"/>
      <c r="L944" s="2"/>
      <c r="M944" s="2"/>
      <c r="N944" s="2"/>
      <c r="O944" s="2"/>
      <c r="P944" s="2"/>
      <c r="Q944" s="2"/>
    </row>
    <row r="945" ht="12.75" customHeight="1">
      <c r="J945" s="2"/>
      <c r="K945" s="2"/>
      <c r="L945" s="2"/>
      <c r="M945" s="2"/>
      <c r="N945" s="2"/>
      <c r="O945" s="2"/>
      <c r="P945" s="2"/>
      <c r="Q945" s="2"/>
    </row>
    <row r="946" ht="12.75" customHeight="1">
      <c r="J946" s="2"/>
      <c r="K946" s="2"/>
      <c r="L946" s="2"/>
      <c r="M946" s="2"/>
      <c r="N946" s="2"/>
      <c r="O946" s="2"/>
      <c r="P946" s="2"/>
      <c r="Q946" s="2"/>
    </row>
    <row r="947" ht="12.75" customHeight="1">
      <c r="J947" s="2"/>
      <c r="K947" s="2"/>
      <c r="L947" s="2"/>
      <c r="M947" s="2"/>
      <c r="N947" s="2"/>
      <c r="O947" s="2"/>
      <c r="P947" s="2"/>
      <c r="Q947" s="2"/>
    </row>
    <row r="948" ht="12.75" customHeight="1">
      <c r="J948" s="2"/>
      <c r="K948" s="2"/>
      <c r="L948" s="2"/>
      <c r="M948" s="2"/>
      <c r="N948" s="2"/>
      <c r="O948" s="2"/>
      <c r="P948" s="2"/>
      <c r="Q948" s="2"/>
    </row>
    <row r="949" ht="12.75" customHeight="1">
      <c r="J949" s="2"/>
      <c r="K949" s="2"/>
      <c r="L949" s="2"/>
      <c r="M949" s="2"/>
      <c r="N949" s="2"/>
      <c r="O949" s="2"/>
      <c r="P949" s="2"/>
      <c r="Q949" s="2"/>
    </row>
    <row r="950" ht="12.75" customHeight="1">
      <c r="J950" s="2"/>
      <c r="K950" s="2"/>
      <c r="L950" s="2"/>
      <c r="M950" s="2"/>
      <c r="N950" s="2"/>
      <c r="O950" s="2"/>
      <c r="P950" s="2"/>
      <c r="Q950" s="2"/>
    </row>
    <row r="951" ht="12.75" customHeight="1">
      <c r="J951" s="2"/>
      <c r="K951" s="2"/>
      <c r="L951" s="2"/>
      <c r="M951" s="2"/>
      <c r="N951" s="2"/>
      <c r="O951" s="2"/>
      <c r="P951" s="2"/>
      <c r="Q951" s="2"/>
    </row>
    <row r="952" ht="12.75" customHeight="1">
      <c r="J952" s="2"/>
      <c r="K952" s="2"/>
      <c r="L952" s="2"/>
      <c r="M952" s="2"/>
      <c r="N952" s="2"/>
      <c r="O952" s="2"/>
      <c r="P952" s="2"/>
      <c r="Q952" s="2"/>
    </row>
    <row r="953" ht="12.75" customHeight="1">
      <c r="J953" s="2"/>
      <c r="K953" s="2"/>
      <c r="L953" s="2"/>
      <c r="M953" s="2"/>
      <c r="N953" s="2"/>
      <c r="O953" s="2"/>
      <c r="P953" s="2"/>
      <c r="Q953" s="2"/>
    </row>
    <row r="954" ht="12.75" customHeight="1">
      <c r="J954" s="2"/>
      <c r="K954" s="2"/>
      <c r="L954" s="2"/>
      <c r="M954" s="2"/>
      <c r="N954" s="2"/>
      <c r="O954" s="2"/>
      <c r="P954" s="2"/>
      <c r="Q954" s="2"/>
    </row>
    <row r="955" ht="12.75" customHeight="1">
      <c r="J955" s="2"/>
      <c r="K955" s="2"/>
      <c r="L955" s="2"/>
      <c r="M955" s="2"/>
      <c r="N955" s="2"/>
      <c r="O955" s="2"/>
      <c r="P955" s="2"/>
      <c r="Q955" s="2"/>
    </row>
    <row r="956" ht="12.75" customHeight="1">
      <c r="J956" s="2"/>
      <c r="K956" s="2"/>
      <c r="L956" s="2"/>
      <c r="M956" s="2"/>
      <c r="N956" s="2"/>
      <c r="O956" s="2"/>
      <c r="P956" s="2"/>
      <c r="Q956" s="2"/>
    </row>
    <row r="957" ht="12.75" customHeight="1">
      <c r="J957" s="2"/>
      <c r="K957" s="2"/>
      <c r="L957" s="2"/>
      <c r="M957" s="2"/>
      <c r="N957" s="2"/>
      <c r="O957" s="2"/>
      <c r="P957" s="2"/>
      <c r="Q957" s="2"/>
    </row>
    <row r="958" ht="12.75" customHeight="1">
      <c r="J958" s="2"/>
      <c r="K958" s="2"/>
      <c r="L958" s="2"/>
      <c r="M958" s="2"/>
      <c r="N958" s="2"/>
      <c r="O958" s="2"/>
      <c r="P958" s="2"/>
      <c r="Q958" s="2"/>
    </row>
    <row r="959" ht="12.75" customHeight="1">
      <c r="J959" s="2"/>
      <c r="K959" s="2"/>
      <c r="L959" s="2"/>
      <c r="M959" s="2"/>
      <c r="N959" s="2"/>
      <c r="O959" s="2"/>
      <c r="P959" s="2"/>
      <c r="Q959" s="2"/>
    </row>
    <row r="960" ht="12.75" customHeight="1">
      <c r="J960" s="2"/>
      <c r="K960" s="2"/>
      <c r="L960" s="2"/>
      <c r="M960" s="2"/>
      <c r="N960" s="2"/>
      <c r="O960" s="2"/>
      <c r="P960" s="2"/>
      <c r="Q960" s="2"/>
    </row>
    <row r="961" ht="12.75" customHeight="1">
      <c r="J961" s="2"/>
      <c r="K961" s="2"/>
      <c r="L961" s="2"/>
      <c r="M961" s="2"/>
      <c r="N961" s="2"/>
      <c r="O961" s="2"/>
      <c r="P961" s="2"/>
      <c r="Q961" s="2"/>
    </row>
    <row r="962" ht="12.75" customHeight="1">
      <c r="J962" s="2"/>
      <c r="K962" s="2"/>
      <c r="L962" s="2"/>
      <c r="M962" s="2"/>
      <c r="N962" s="2"/>
      <c r="O962" s="2"/>
      <c r="P962" s="2"/>
      <c r="Q962" s="2"/>
    </row>
    <row r="963" ht="12.75" customHeight="1">
      <c r="J963" s="2"/>
      <c r="K963" s="2"/>
      <c r="L963" s="2"/>
      <c r="M963" s="2"/>
      <c r="N963" s="2"/>
      <c r="O963" s="2"/>
      <c r="P963" s="2"/>
      <c r="Q963" s="2"/>
    </row>
    <row r="964" ht="12.75" customHeight="1">
      <c r="J964" s="2"/>
      <c r="K964" s="2"/>
      <c r="L964" s="2"/>
      <c r="M964" s="2"/>
      <c r="N964" s="2"/>
      <c r="O964" s="2"/>
      <c r="P964" s="2"/>
      <c r="Q964" s="2"/>
    </row>
    <row r="965" ht="12.75" customHeight="1">
      <c r="J965" s="2"/>
      <c r="K965" s="2"/>
      <c r="L965" s="2"/>
      <c r="M965" s="2"/>
      <c r="N965" s="2"/>
      <c r="O965" s="2"/>
      <c r="P965" s="2"/>
      <c r="Q965" s="2"/>
    </row>
    <row r="966" ht="12.75" customHeight="1">
      <c r="J966" s="2"/>
      <c r="K966" s="2"/>
      <c r="L966" s="2"/>
      <c r="M966" s="2"/>
      <c r="N966" s="2"/>
      <c r="O966" s="2"/>
      <c r="P966" s="2"/>
      <c r="Q966" s="2"/>
    </row>
    <row r="967" ht="12.75" customHeight="1">
      <c r="J967" s="2"/>
      <c r="K967" s="2"/>
      <c r="L967" s="2"/>
      <c r="M967" s="2"/>
      <c r="N967" s="2"/>
      <c r="O967" s="2"/>
      <c r="P967" s="2"/>
      <c r="Q967" s="2"/>
    </row>
    <row r="968" ht="12.75" customHeight="1">
      <c r="J968" s="2"/>
      <c r="K968" s="2"/>
      <c r="L968" s="2"/>
      <c r="M968" s="2"/>
      <c r="N968" s="2"/>
      <c r="O968" s="2"/>
      <c r="P968" s="2"/>
      <c r="Q968" s="2"/>
    </row>
    <row r="969" ht="12.75" customHeight="1">
      <c r="J969" s="2"/>
      <c r="K969" s="2"/>
      <c r="L969" s="2"/>
      <c r="M969" s="2"/>
      <c r="N969" s="2"/>
      <c r="O969" s="2"/>
      <c r="P969" s="2"/>
      <c r="Q969" s="2"/>
    </row>
    <row r="970" ht="12.75" customHeight="1">
      <c r="J970" s="2"/>
      <c r="K970" s="2"/>
      <c r="L970" s="2"/>
      <c r="M970" s="2"/>
      <c r="N970" s="2"/>
      <c r="O970" s="2"/>
      <c r="P970" s="2"/>
      <c r="Q970" s="2"/>
    </row>
    <row r="971" ht="12.75" customHeight="1">
      <c r="J971" s="2"/>
      <c r="K971" s="2"/>
      <c r="L971" s="2"/>
      <c r="M971" s="2"/>
      <c r="N971" s="2"/>
      <c r="O971" s="2"/>
      <c r="P971" s="2"/>
      <c r="Q971" s="2"/>
    </row>
    <row r="972" ht="12.75" customHeight="1">
      <c r="J972" s="2"/>
      <c r="K972" s="2"/>
      <c r="L972" s="2"/>
      <c r="M972" s="2"/>
      <c r="N972" s="2"/>
      <c r="O972" s="2"/>
      <c r="P972" s="2"/>
      <c r="Q972" s="2"/>
    </row>
    <row r="973" ht="12.75" customHeight="1">
      <c r="J973" s="2"/>
      <c r="K973" s="2"/>
      <c r="L973" s="2"/>
      <c r="M973" s="2"/>
      <c r="N973" s="2"/>
      <c r="O973" s="2"/>
      <c r="P973" s="2"/>
      <c r="Q973" s="2"/>
    </row>
    <row r="974" ht="12.75" customHeight="1">
      <c r="J974" s="2"/>
      <c r="K974" s="2"/>
      <c r="L974" s="2"/>
      <c r="M974" s="2"/>
      <c r="N974" s="2"/>
      <c r="O974" s="2"/>
      <c r="P974" s="2"/>
      <c r="Q974" s="2"/>
    </row>
    <row r="975" ht="12.75" customHeight="1">
      <c r="J975" s="2"/>
      <c r="K975" s="2"/>
      <c r="L975" s="2"/>
      <c r="M975" s="2"/>
      <c r="N975" s="2"/>
      <c r="O975" s="2"/>
      <c r="P975" s="2"/>
      <c r="Q975" s="2"/>
    </row>
    <row r="976" ht="12.75" customHeight="1">
      <c r="J976" s="2"/>
      <c r="K976" s="2"/>
      <c r="L976" s="2"/>
      <c r="M976" s="2"/>
      <c r="N976" s="2"/>
      <c r="O976" s="2"/>
      <c r="P976" s="2"/>
      <c r="Q976" s="2"/>
    </row>
    <row r="977" ht="12.75" customHeight="1">
      <c r="J977" s="2"/>
      <c r="K977" s="2"/>
      <c r="L977" s="2"/>
      <c r="M977" s="2"/>
      <c r="N977" s="2"/>
      <c r="O977" s="2"/>
      <c r="P977" s="2"/>
      <c r="Q977" s="2"/>
    </row>
    <row r="978" ht="12.75" customHeight="1">
      <c r="J978" s="2"/>
      <c r="K978" s="2"/>
      <c r="L978" s="2"/>
      <c r="M978" s="2"/>
      <c r="N978" s="2"/>
      <c r="O978" s="2"/>
      <c r="P978" s="2"/>
      <c r="Q978" s="2"/>
    </row>
    <row r="979" ht="12.75" customHeight="1">
      <c r="J979" s="2"/>
      <c r="K979" s="2"/>
      <c r="L979" s="2"/>
      <c r="M979" s="2"/>
      <c r="N979" s="2"/>
      <c r="O979" s="2"/>
      <c r="P979" s="2"/>
      <c r="Q979" s="2"/>
    </row>
    <row r="980" ht="12.75" customHeight="1">
      <c r="J980" s="2"/>
      <c r="K980" s="2"/>
      <c r="L980" s="2"/>
      <c r="M980" s="2"/>
      <c r="N980" s="2"/>
      <c r="O980" s="2"/>
      <c r="P980" s="2"/>
      <c r="Q980" s="2"/>
    </row>
    <row r="981" ht="12.75" customHeight="1">
      <c r="J981" s="2"/>
      <c r="K981" s="2"/>
      <c r="L981" s="2"/>
      <c r="M981" s="2"/>
      <c r="N981" s="2"/>
      <c r="O981" s="2"/>
      <c r="P981" s="2"/>
      <c r="Q981" s="2"/>
    </row>
    <row r="982" ht="12.75" customHeight="1">
      <c r="J982" s="2"/>
      <c r="K982" s="2"/>
      <c r="L982" s="2"/>
      <c r="M982" s="2"/>
      <c r="N982" s="2"/>
      <c r="O982" s="2"/>
      <c r="P982" s="2"/>
      <c r="Q982" s="2"/>
    </row>
    <row r="983" ht="12.75" customHeight="1">
      <c r="J983" s="2"/>
      <c r="K983" s="2"/>
      <c r="L983" s="2"/>
      <c r="M983" s="2"/>
      <c r="N983" s="2"/>
      <c r="O983" s="2"/>
      <c r="P983" s="2"/>
      <c r="Q983" s="2"/>
    </row>
    <row r="984" ht="12.75" customHeight="1">
      <c r="J984" s="2"/>
      <c r="K984" s="2"/>
      <c r="L984" s="2"/>
      <c r="M984" s="2"/>
      <c r="N984" s="2"/>
      <c r="O984" s="2"/>
      <c r="P984" s="2"/>
      <c r="Q984" s="2"/>
    </row>
    <row r="985" ht="12.75" customHeight="1">
      <c r="J985" s="2"/>
      <c r="K985" s="2"/>
      <c r="L985" s="2"/>
      <c r="M985" s="2"/>
      <c r="N985" s="2"/>
      <c r="O985" s="2"/>
      <c r="P985" s="2"/>
      <c r="Q985" s="2"/>
    </row>
    <row r="986" ht="12.75" customHeight="1">
      <c r="J986" s="2"/>
      <c r="K986" s="2"/>
      <c r="L986" s="2"/>
      <c r="M986" s="2"/>
      <c r="N986" s="2"/>
      <c r="O986" s="2"/>
      <c r="P986" s="2"/>
      <c r="Q986" s="2"/>
    </row>
    <row r="987" ht="12.75" customHeight="1">
      <c r="J987" s="2"/>
      <c r="K987" s="2"/>
      <c r="L987" s="2"/>
      <c r="M987" s="2"/>
      <c r="N987" s="2"/>
      <c r="O987" s="2"/>
      <c r="P987" s="2"/>
      <c r="Q987" s="2"/>
    </row>
    <row r="988" ht="12.75" customHeight="1">
      <c r="J988" s="2"/>
      <c r="K988" s="2"/>
      <c r="L988" s="2"/>
      <c r="M988" s="2"/>
      <c r="N988" s="2"/>
      <c r="O988" s="2"/>
      <c r="P988" s="2"/>
      <c r="Q988" s="2"/>
    </row>
    <row r="989" ht="12.75" customHeight="1">
      <c r="J989" s="2"/>
      <c r="K989" s="2"/>
      <c r="L989" s="2"/>
      <c r="M989" s="2"/>
      <c r="N989" s="2"/>
      <c r="O989" s="2"/>
      <c r="P989" s="2"/>
      <c r="Q989" s="2"/>
    </row>
    <row r="990" ht="12.75" customHeight="1">
      <c r="J990" s="2"/>
      <c r="K990" s="2"/>
      <c r="L990" s="2"/>
      <c r="M990" s="2"/>
      <c r="N990" s="2"/>
      <c r="O990" s="2"/>
      <c r="P990" s="2"/>
      <c r="Q990" s="2"/>
    </row>
    <row r="991" ht="12.75" customHeight="1">
      <c r="J991" s="2"/>
      <c r="K991" s="2"/>
      <c r="L991" s="2"/>
      <c r="M991" s="2"/>
      <c r="N991" s="2"/>
      <c r="O991" s="2"/>
      <c r="P991" s="2"/>
      <c r="Q991" s="2"/>
    </row>
    <row r="992" ht="12.75" customHeight="1">
      <c r="J992" s="2"/>
      <c r="K992" s="2"/>
      <c r="L992" s="2"/>
      <c r="M992" s="2"/>
      <c r="N992" s="2"/>
      <c r="O992" s="2"/>
      <c r="P992" s="2"/>
      <c r="Q992" s="2"/>
    </row>
    <row r="993" ht="12.75" customHeight="1">
      <c r="J993" s="2"/>
      <c r="K993" s="2"/>
      <c r="L993" s="2"/>
      <c r="M993" s="2"/>
      <c r="N993" s="2"/>
      <c r="O993" s="2"/>
      <c r="P993" s="2"/>
      <c r="Q993" s="2"/>
    </row>
    <row r="994" ht="12.75" customHeight="1">
      <c r="J994" s="2"/>
      <c r="K994" s="2"/>
      <c r="L994" s="2"/>
      <c r="M994" s="2"/>
      <c r="N994" s="2"/>
      <c r="O994" s="2"/>
      <c r="P994" s="2"/>
      <c r="Q994" s="2"/>
    </row>
    <row r="995" ht="12.75" customHeight="1">
      <c r="J995" s="2"/>
      <c r="K995" s="2"/>
      <c r="L995" s="2"/>
      <c r="M995" s="2"/>
      <c r="N995" s="2"/>
      <c r="O995" s="2"/>
      <c r="P995" s="2"/>
      <c r="Q995" s="2"/>
    </row>
    <row r="996" ht="12.75" customHeight="1">
      <c r="J996" s="2"/>
      <c r="K996" s="2"/>
      <c r="L996" s="2"/>
      <c r="M996" s="2"/>
      <c r="N996" s="2"/>
      <c r="O996" s="2"/>
      <c r="P996" s="2"/>
      <c r="Q996" s="2"/>
    </row>
    <row r="997" ht="12.75" customHeight="1">
      <c r="J997" s="2"/>
      <c r="K997" s="2"/>
      <c r="L997" s="2"/>
      <c r="M997" s="2"/>
      <c r="N997" s="2"/>
      <c r="O997" s="2"/>
      <c r="P997" s="2"/>
      <c r="Q997" s="2"/>
    </row>
    <row r="998" ht="12.75" customHeight="1">
      <c r="J998" s="2"/>
      <c r="K998" s="2"/>
      <c r="L998" s="2"/>
      <c r="M998" s="2"/>
      <c r="N998" s="2"/>
      <c r="O998" s="2"/>
      <c r="P998" s="2"/>
      <c r="Q998" s="2"/>
    </row>
    <row r="999" ht="12.75" customHeight="1">
      <c r="J999" s="2"/>
      <c r="K999" s="2"/>
      <c r="L999" s="2"/>
      <c r="M999" s="2"/>
      <c r="N999" s="2"/>
      <c r="O999" s="2"/>
      <c r="P999" s="2"/>
      <c r="Q999" s="2"/>
    </row>
    <row r="1000" ht="12.75" customHeight="1">
      <c r="J1000" s="2"/>
      <c r="K1000" s="2"/>
      <c r="L1000" s="2"/>
      <c r="M1000" s="2"/>
      <c r="N1000" s="2"/>
      <c r="O1000" s="2"/>
      <c r="P1000" s="2"/>
      <c r="Q1000" s="2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hidden="1" min="2" max="4" width="10.29"/>
    <col customWidth="1" hidden="1" min="5" max="5" width="14.14"/>
    <col customWidth="1" min="6" max="6" width="12.29"/>
    <col customWidth="1" min="7" max="8" width="11.29"/>
    <col customWidth="1" min="9" max="9" width="10.14"/>
    <col customWidth="1" min="10" max="10" width="9.71"/>
    <col customWidth="1" min="11" max="11" width="11.29"/>
    <col customWidth="1" min="12" max="26" width="8.0"/>
  </cols>
  <sheetData>
    <row r="1" ht="12.75" customHeight="1">
      <c r="A1" s="31" t="s">
        <v>127</v>
      </c>
      <c r="B1" s="1"/>
      <c r="C1" s="1"/>
      <c r="D1" s="1"/>
      <c r="E1" s="1"/>
      <c r="F1" s="1"/>
      <c r="G1" s="1"/>
      <c r="H1" s="1"/>
      <c r="I1" s="1"/>
      <c r="J1" s="1"/>
    </row>
    <row r="2" ht="12.75" customHeight="1">
      <c r="A2" s="32" t="s">
        <v>128</v>
      </c>
      <c r="B2" s="33" t="s">
        <v>129</v>
      </c>
      <c r="C2" s="33" t="s">
        <v>130</v>
      </c>
      <c r="D2" s="33" t="s">
        <v>131</v>
      </c>
      <c r="E2" s="33" t="s">
        <v>132</v>
      </c>
      <c r="F2" s="33" t="s">
        <v>133</v>
      </c>
      <c r="G2" s="33" t="s">
        <v>134</v>
      </c>
      <c r="H2" s="33" t="s">
        <v>1</v>
      </c>
      <c r="I2" s="33" t="s">
        <v>135</v>
      </c>
      <c r="J2" s="33" t="s">
        <v>3</v>
      </c>
      <c r="K2" s="33" t="s">
        <v>4</v>
      </c>
    </row>
    <row r="3" ht="12.75" customHeight="1">
      <c r="A3" s="31"/>
      <c r="B3" s="34"/>
      <c r="C3" s="34"/>
      <c r="D3" s="34"/>
      <c r="E3" s="34"/>
      <c r="F3" s="34"/>
      <c r="G3" s="34"/>
      <c r="H3" s="34"/>
      <c r="I3" s="31"/>
      <c r="J3" s="31"/>
    </row>
    <row r="4" ht="12.75" customHeight="1">
      <c r="A4" s="31" t="s">
        <v>136</v>
      </c>
      <c r="B4" s="35">
        <f t="shared" ref="B4:G4" si="1">SUM(B5:B7)</f>
        <v>347.56</v>
      </c>
      <c r="C4" s="35">
        <f t="shared" si="1"/>
        <v>347.57</v>
      </c>
      <c r="D4" s="35">
        <f t="shared" si="1"/>
        <v>347.94</v>
      </c>
      <c r="E4" s="35">
        <f t="shared" si="1"/>
        <v>347.94</v>
      </c>
      <c r="F4" s="35">
        <f t="shared" si="1"/>
        <v>350.14</v>
      </c>
      <c r="G4" s="35">
        <f t="shared" si="1"/>
        <v>350.14</v>
      </c>
      <c r="H4" s="35">
        <v>350.166</v>
      </c>
      <c r="I4" s="36">
        <v>350.15</v>
      </c>
      <c r="J4" s="1">
        <v>353.6</v>
      </c>
      <c r="K4" s="35">
        <v>353.65</v>
      </c>
    </row>
    <row r="5" ht="12.75" customHeight="1">
      <c r="A5" s="31" t="s">
        <v>137</v>
      </c>
      <c r="B5" s="35">
        <v>336.0</v>
      </c>
      <c r="C5" s="35">
        <v>336.0</v>
      </c>
      <c r="D5" s="35">
        <v>336.0</v>
      </c>
      <c r="E5" s="35">
        <v>336.0</v>
      </c>
      <c r="F5" s="35">
        <v>336.0</v>
      </c>
      <c r="G5" s="35">
        <v>336.0</v>
      </c>
      <c r="H5" s="35">
        <v>336.0</v>
      </c>
      <c r="I5" s="36">
        <v>336.0</v>
      </c>
      <c r="J5" s="1">
        <v>336.0</v>
      </c>
      <c r="K5" s="35">
        <v>336.0</v>
      </c>
    </row>
    <row r="6" ht="12.75" customHeight="1">
      <c r="A6" s="31" t="s">
        <v>138</v>
      </c>
      <c r="B6" s="35">
        <v>6.06</v>
      </c>
      <c r="C6" s="35">
        <v>6.06</v>
      </c>
      <c r="D6" s="35">
        <v>6.15</v>
      </c>
      <c r="E6" s="35">
        <v>6.15</v>
      </c>
      <c r="F6" s="35">
        <v>8.35</v>
      </c>
      <c r="G6" s="35">
        <v>8.35</v>
      </c>
      <c r="H6" s="35">
        <v>8.35</v>
      </c>
      <c r="I6" s="36">
        <v>8.35</v>
      </c>
      <c r="J6" s="1">
        <v>8.5</v>
      </c>
      <c r="K6" s="35">
        <v>8.46</v>
      </c>
    </row>
    <row r="7" ht="12.75" customHeight="1">
      <c r="A7" s="31" t="s">
        <v>139</v>
      </c>
      <c r="B7" s="35">
        <v>5.5</v>
      </c>
      <c r="C7" s="35">
        <v>5.51</v>
      </c>
      <c r="D7" s="35">
        <v>5.79</v>
      </c>
      <c r="E7" s="35">
        <v>5.79</v>
      </c>
      <c r="F7" s="35">
        <v>5.79</v>
      </c>
      <c r="G7" s="35">
        <v>5.79</v>
      </c>
      <c r="H7" s="35">
        <v>5.816</v>
      </c>
      <c r="I7" s="36">
        <v>5.8</v>
      </c>
      <c r="J7" s="1">
        <v>9.2</v>
      </c>
      <c r="K7" s="35">
        <v>9.19</v>
      </c>
    </row>
    <row r="8" ht="12.75" customHeight="1">
      <c r="A8" s="31" t="s">
        <v>140</v>
      </c>
      <c r="B8" s="35">
        <f t="shared" ref="B8:F8" si="2">SUM(B9:B11)</f>
        <v>1563.876</v>
      </c>
      <c r="C8" s="35">
        <f t="shared" si="2"/>
        <v>1683.893</v>
      </c>
      <c r="D8" s="35">
        <f t="shared" si="2"/>
        <v>1685.812</v>
      </c>
      <c r="E8" s="35">
        <f t="shared" si="2"/>
        <v>1629.98</v>
      </c>
      <c r="F8" s="35">
        <f t="shared" si="2"/>
        <v>1972.183</v>
      </c>
      <c r="G8" s="35">
        <v>1838.38</v>
      </c>
      <c r="H8" s="35">
        <v>1801.017</v>
      </c>
      <c r="I8" s="36">
        <v>1746.11</v>
      </c>
      <c r="J8" s="1">
        <v>2131.0</v>
      </c>
      <c r="K8" s="35">
        <v>1805.29</v>
      </c>
    </row>
    <row r="9" ht="12.75" customHeight="1">
      <c r="A9" s="31" t="s">
        <v>137</v>
      </c>
      <c r="B9" s="35">
        <v>1554.37</v>
      </c>
      <c r="C9" s="35">
        <v>1677.812</v>
      </c>
      <c r="D9" s="35">
        <v>1679.239</v>
      </c>
      <c r="E9" s="35">
        <v>1623.91</v>
      </c>
      <c r="F9" s="35">
        <v>1964.627</v>
      </c>
      <c r="G9" s="35">
        <v>1828.062</v>
      </c>
      <c r="H9" s="35">
        <v>1789.983</v>
      </c>
      <c r="I9" s="36">
        <v>1732.93</v>
      </c>
      <c r="J9" s="1">
        <v>2117.2</v>
      </c>
      <c r="K9" s="35">
        <v>1791.65</v>
      </c>
    </row>
    <row r="10" ht="12.75" customHeight="1">
      <c r="A10" s="31" t="s">
        <v>138</v>
      </c>
      <c r="B10" s="35">
        <v>8.196</v>
      </c>
      <c r="C10" s="35">
        <v>5.046</v>
      </c>
      <c r="D10" s="35">
        <v>5.488</v>
      </c>
      <c r="E10" s="35">
        <v>5.89</v>
      </c>
      <c r="F10" s="35">
        <v>7.5</v>
      </c>
      <c r="G10" s="35">
        <v>10.245</v>
      </c>
      <c r="H10" s="35">
        <v>10.97</v>
      </c>
      <c r="I10" s="36">
        <v>13.12</v>
      </c>
      <c r="J10" s="1">
        <v>13.5</v>
      </c>
      <c r="K10" s="35">
        <v>13.38</v>
      </c>
    </row>
    <row r="11" ht="12.75" customHeight="1">
      <c r="A11" s="31" t="s">
        <v>139</v>
      </c>
      <c r="B11" s="35">
        <v>1.31</v>
      </c>
      <c r="C11" s="35">
        <f>1.033+0.002</f>
        <v>1.035</v>
      </c>
      <c r="D11" s="35">
        <v>1.085</v>
      </c>
      <c r="E11" s="35">
        <v>0.18</v>
      </c>
      <c r="F11" s="35">
        <v>0.056</v>
      </c>
      <c r="G11" s="35">
        <v>0.073</v>
      </c>
      <c r="H11" s="35">
        <v>0.064</v>
      </c>
      <c r="I11" s="36">
        <v>0.07</v>
      </c>
      <c r="J11" s="1">
        <v>0.3</v>
      </c>
      <c r="K11" s="35">
        <v>0.27</v>
      </c>
    </row>
    <row r="12" ht="12.75" customHeight="1">
      <c r="A12" s="31" t="s">
        <v>141</v>
      </c>
      <c r="B12" s="35">
        <v>1336.865</v>
      </c>
      <c r="C12" s="35">
        <v>1464.958</v>
      </c>
      <c r="D12" s="35">
        <v>1456.342</v>
      </c>
      <c r="E12" s="35">
        <v>1311.84</v>
      </c>
      <c r="F12" s="35">
        <v>1564.035</v>
      </c>
      <c r="G12" s="35">
        <v>1430.294</v>
      </c>
      <c r="H12" s="35">
        <v>1357.202</v>
      </c>
      <c r="I12" s="36">
        <v>1302.22</v>
      </c>
      <c r="J12" s="1">
        <v>1626.0</v>
      </c>
      <c r="K12" s="35">
        <v>1380.15</v>
      </c>
    </row>
    <row r="13" ht="12.75" customHeight="1">
      <c r="A13" s="31" t="s">
        <v>142</v>
      </c>
      <c r="B13" s="35">
        <v>4.984</v>
      </c>
      <c r="C13" s="35">
        <f>4.454+0.643</f>
        <v>5.097</v>
      </c>
      <c r="D13" s="35">
        <v>4.623</v>
      </c>
      <c r="E13" s="35">
        <v>5.34</v>
      </c>
      <c r="F13" s="35">
        <v>7.238</v>
      </c>
      <c r="G13" s="35">
        <v>7.032</v>
      </c>
      <c r="H13" s="35">
        <v>7.544</v>
      </c>
      <c r="I13" s="36">
        <v>8.15</v>
      </c>
      <c r="J13" s="1">
        <v>9.2</v>
      </c>
      <c r="K13" s="35">
        <v>9.93</v>
      </c>
    </row>
    <row r="14" ht="12.75" customHeight="1">
      <c r="A14" s="31" t="s">
        <v>143</v>
      </c>
      <c r="B14" s="35">
        <v>186.699</v>
      </c>
      <c r="C14" s="35">
        <v>195.255</v>
      </c>
      <c r="D14" s="35">
        <v>198.497</v>
      </c>
      <c r="E14" s="35">
        <v>298.16</v>
      </c>
      <c r="F14" s="35">
        <v>390.433</v>
      </c>
      <c r="G14" s="35">
        <v>378.02</v>
      </c>
      <c r="H14" s="35">
        <v>389.899</v>
      </c>
      <c r="I14" s="36">
        <v>418.33</v>
      </c>
      <c r="J14" s="1">
        <v>480.8</v>
      </c>
      <c r="K14" s="35">
        <v>440.95</v>
      </c>
    </row>
    <row r="15" ht="12.75" customHeight="1">
      <c r="A15" s="31" t="s">
        <v>144</v>
      </c>
      <c r="B15" s="35">
        <v>159.713</v>
      </c>
      <c r="C15" s="35">
        <v>173.824</v>
      </c>
      <c r="D15" s="35">
        <v>176.509</v>
      </c>
      <c r="E15" s="35">
        <v>275.95</v>
      </c>
      <c r="F15" s="35">
        <v>342.792</v>
      </c>
      <c r="G15" s="35">
        <v>361.04</v>
      </c>
      <c r="H15" s="35">
        <v>375.242</v>
      </c>
      <c r="I15" s="36">
        <v>390.79</v>
      </c>
      <c r="J15" s="1">
        <v>445.6</v>
      </c>
      <c r="K15" s="35">
        <v>401.81</v>
      </c>
    </row>
    <row r="16" ht="12.75" customHeight="1">
      <c r="A16" s="31" t="s">
        <v>145</v>
      </c>
      <c r="B16" s="35">
        <v>26.986</v>
      </c>
      <c r="C16" s="35">
        <v>21.431</v>
      </c>
      <c r="D16" s="35">
        <v>21.988</v>
      </c>
      <c r="E16" s="35">
        <v>22.21</v>
      </c>
      <c r="F16" s="35">
        <v>47.64</v>
      </c>
      <c r="G16" s="35">
        <v>16.98</v>
      </c>
      <c r="H16" s="35">
        <v>14.657</v>
      </c>
      <c r="I16" s="36">
        <v>27.53</v>
      </c>
      <c r="J16" s="1">
        <v>35.3</v>
      </c>
      <c r="K16" s="35">
        <v>39.14</v>
      </c>
    </row>
    <row r="17" ht="12.75" customHeight="1">
      <c r="A17" s="31" t="s">
        <v>146</v>
      </c>
      <c r="B17" s="35">
        <v>14.454</v>
      </c>
      <c r="C17" s="35">
        <v>10.976</v>
      </c>
      <c r="D17" s="35">
        <v>11.077</v>
      </c>
      <c r="E17" s="35">
        <v>7.45</v>
      </c>
      <c r="F17" s="35">
        <v>12.202</v>
      </c>
      <c r="G17" s="35">
        <v>4.49</v>
      </c>
      <c r="H17" s="35">
        <v>3.759</v>
      </c>
      <c r="I17" s="36">
        <v>6.58</v>
      </c>
      <c r="J17" s="1">
        <v>7.3</v>
      </c>
      <c r="K17" s="35">
        <v>8.88</v>
      </c>
    </row>
    <row r="18" ht="12.75" customHeight="1">
      <c r="A18" s="31" t="s">
        <v>147</v>
      </c>
      <c r="B18" s="35">
        <v>19.216</v>
      </c>
      <c r="C18" s="35">
        <v>23.0</v>
      </c>
      <c r="D18" s="35">
        <v>33.0</v>
      </c>
      <c r="E18" s="35">
        <v>70.42</v>
      </c>
      <c r="F18" s="35">
        <v>70.416</v>
      </c>
      <c r="G18" s="35">
        <v>72.0</v>
      </c>
      <c r="H18" s="35">
        <v>77.0</v>
      </c>
      <c r="I18" s="36">
        <v>80.0</v>
      </c>
      <c r="J18" s="1">
        <v>89.0</v>
      </c>
      <c r="K18" s="35">
        <v>92.0</v>
      </c>
    </row>
    <row r="19" ht="12.75" customHeight="1">
      <c r="A19" s="31" t="s">
        <v>148</v>
      </c>
      <c r="B19" s="35"/>
      <c r="C19" s="35"/>
      <c r="D19" s="35"/>
      <c r="E19" s="35"/>
      <c r="F19" s="35"/>
      <c r="G19" s="35"/>
      <c r="H19" s="35"/>
      <c r="I19" s="36"/>
      <c r="J19" s="1"/>
    </row>
    <row r="20" ht="12.75" customHeight="1">
      <c r="A20" s="31" t="s">
        <v>149</v>
      </c>
      <c r="B20" s="35">
        <v>765.139</v>
      </c>
      <c r="C20" s="35">
        <v>764.781</v>
      </c>
      <c r="D20" s="35">
        <v>820.14</v>
      </c>
      <c r="E20" s="35">
        <v>841.22</v>
      </c>
      <c r="F20" s="35">
        <v>872.257</v>
      </c>
      <c r="G20" s="35">
        <v>923.823</v>
      </c>
      <c r="H20" s="35">
        <v>954.407</v>
      </c>
      <c r="I20" s="36">
        <v>1113.44</v>
      </c>
      <c r="J20" s="1">
        <v>985.7</v>
      </c>
      <c r="K20" s="35">
        <v>983.26</v>
      </c>
    </row>
    <row r="21" ht="12.75" customHeight="1">
      <c r="A21" s="31" t="s">
        <v>150</v>
      </c>
      <c r="B21" s="35">
        <v>8.6</v>
      </c>
      <c r="C21" s="35">
        <v>8.6</v>
      </c>
      <c r="D21" s="35">
        <v>8.6</v>
      </c>
      <c r="E21" s="35">
        <v>9.014</v>
      </c>
      <c r="F21" s="35">
        <v>9.014</v>
      </c>
      <c r="G21" s="35">
        <v>9.014</v>
      </c>
      <c r="H21" s="35">
        <v>12.27</v>
      </c>
      <c r="I21" s="36">
        <v>14.9</v>
      </c>
      <c r="J21" s="1">
        <v>14.9</v>
      </c>
      <c r="K21" s="35">
        <v>20.43</v>
      </c>
    </row>
    <row r="22" ht="12.75" customHeight="1">
      <c r="A22" s="31" t="s">
        <v>151</v>
      </c>
      <c r="B22" s="35"/>
      <c r="C22" s="35"/>
      <c r="D22" s="35"/>
      <c r="E22" s="35"/>
      <c r="F22" s="35"/>
      <c r="G22" s="35"/>
      <c r="H22" s="35"/>
      <c r="I22" s="36"/>
      <c r="J22" s="1"/>
    </row>
    <row r="23" ht="12.75" customHeight="1">
      <c r="A23" s="31" t="s">
        <v>149</v>
      </c>
      <c r="B23" s="35">
        <v>732.439</v>
      </c>
      <c r="C23" s="35">
        <v>733.872</v>
      </c>
      <c r="D23" s="35">
        <v>736.886</v>
      </c>
      <c r="E23" s="35">
        <v>736.89</v>
      </c>
      <c r="F23" s="35">
        <v>809.697</v>
      </c>
      <c r="G23" s="35">
        <v>863.105</v>
      </c>
      <c r="H23" s="35">
        <v>885.742</v>
      </c>
      <c r="I23" s="36">
        <v>951.78</v>
      </c>
      <c r="J23" s="1">
        <v>1020.9</v>
      </c>
      <c r="K23" s="35">
        <v>1267.84</v>
      </c>
    </row>
    <row r="24" ht="12.75" customHeight="1">
      <c r="A24" s="37" t="s">
        <v>150</v>
      </c>
      <c r="B24" s="38">
        <v>28.0</v>
      </c>
      <c r="C24" s="38">
        <v>28.0</v>
      </c>
      <c r="D24" s="38">
        <v>28.0</v>
      </c>
      <c r="E24" s="38">
        <v>29.05</v>
      </c>
      <c r="F24" s="38">
        <v>29.046</v>
      </c>
      <c r="G24" s="38">
        <v>29.046</v>
      </c>
      <c r="H24" s="38">
        <v>37.627</v>
      </c>
      <c r="I24" s="39">
        <v>40.9</v>
      </c>
      <c r="J24" s="11">
        <v>45.0</v>
      </c>
      <c r="K24" s="38">
        <v>45.34</v>
      </c>
    </row>
    <row r="25" ht="12.75" customHeight="1">
      <c r="A25" s="31" t="s">
        <v>152</v>
      </c>
      <c r="B25" s="1"/>
      <c r="C25" s="1"/>
      <c r="D25" s="1"/>
      <c r="E25" s="1"/>
      <c r="F25" s="1"/>
      <c r="G25" s="1"/>
      <c r="H25" s="1"/>
      <c r="I25" s="1"/>
      <c r="J25" s="1"/>
    </row>
    <row r="26" ht="12.75" customHeight="1">
      <c r="A26" s="1" t="s">
        <v>153</v>
      </c>
      <c r="B26" s="1"/>
      <c r="C26" s="1"/>
      <c r="D26" s="1"/>
      <c r="E26" s="1"/>
      <c r="F26" s="1"/>
      <c r="G26" s="1"/>
      <c r="H26" s="1"/>
      <c r="I26" s="1"/>
      <c r="J26" s="1"/>
    </row>
    <row r="27" ht="12.75" customHeight="1">
      <c r="A27" s="31" t="s">
        <v>126</v>
      </c>
      <c r="B27" s="1"/>
      <c r="C27" s="1"/>
      <c r="D27" s="1"/>
      <c r="E27" s="1"/>
      <c r="F27" s="1"/>
      <c r="G27" s="1"/>
      <c r="H27" s="1"/>
      <c r="I27" s="1"/>
      <c r="J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0"/>
    <col customWidth="1" hidden="1" min="2" max="13" width="11.29"/>
    <col customWidth="1" min="14" max="14" width="16.29"/>
    <col customWidth="1" min="15" max="15" width="10.43"/>
    <col customWidth="1" min="16" max="16" width="12.86"/>
    <col customWidth="1" min="17" max="17" width="12.14"/>
    <col customWidth="1" min="18" max="18" width="8.71"/>
    <col customWidth="1" min="19" max="19" width="12.29"/>
    <col customWidth="1" min="20" max="26" width="8.0"/>
  </cols>
  <sheetData>
    <row r="1" ht="12.75" customHeight="1">
      <c r="A1" s="31" t="s">
        <v>154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40"/>
    </row>
    <row r="2" ht="12.75" customHeight="1">
      <c r="A2" s="28" t="s">
        <v>155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8"/>
    </row>
    <row r="3" ht="12.75" customHeight="1">
      <c r="A3" s="4"/>
      <c r="B3" s="41" t="s">
        <v>156</v>
      </c>
      <c r="C3" s="4"/>
      <c r="D3" s="42">
        <v>1996.0</v>
      </c>
      <c r="E3" s="5"/>
      <c r="F3" s="42">
        <v>1997.0</v>
      </c>
      <c r="G3" s="5"/>
      <c r="H3" s="42" t="s">
        <v>157</v>
      </c>
      <c r="I3" s="42">
        <v>1998.0</v>
      </c>
      <c r="J3" s="5"/>
      <c r="K3" s="42" t="s">
        <v>157</v>
      </c>
      <c r="L3" s="42">
        <v>1999.0</v>
      </c>
      <c r="M3" s="5"/>
      <c r="N3" s="42" t="s">
        <v>157</v>
      </c>
      <c r="O3" s="42" t="s">
        <v>158</v>
      </c>
      <c r="P3" s="5"/>
      <c r="Q3" s="42" t="s">
        <v>157</v>
      </c>
      <c r="R3" s="42" t="s">
        <v>159</v>
      </c>
      <c r="S3" s="5"/>
    </row>
    <row r="4" ht="12.75" customHeight="1">
      <c r="A4" s="31" t="s">
        <v>160</v>
      </c>
      <c r="B4" s="34" t="s">
        <v>161</v>
      </c>
      <c r="C4" s="34" t="s">
        <v>162</v>
      </c>
      <c r="D4" s="34" t="s">
        <v>161</v>
      </c>
      <c r="E4" s="34" t="s">
        <v>162</v>
      </c>
      <c r="F4" s="34" t="s">
        <v>161</v>
      </c>
      <c r="G4" s="34" t="s">
        <v>162</v>
      </c>
      <c r="H4" s="34" t="s">
        <v>161</v>
      </c>
      <c r="I4" s="34" t="s">
        <v>163</v>
      </c>
      <c r="J4" s="34" t="s">
        <v>162</v>
      </c>
      <c r="K4" s="34" t="s">
        <v>161</v>
      </c>
      <c r="L4" s="34" t="s">
        <v>163</v>
      </c>
      <c r="M4" s="1" t="s">
        <v>162</v>
      </c>
      <c r="N4" s="34" t="s">
        <v>161</v>
      </c>
      <c r="O4" s="34" t="s">
        <v>163</v>
      </c>
      <c r="P4" s="1" t="s">
        <v>162</v>
      </c>
      <c r="Q4" s="34" t="s">
        <v>161</v>
      </c>
      <c r="R4" s="34" t="s">
        <v>163</v>
      </c>
      <c r="S4" s="1" t="s">
        <v>162</v>
      </c>
    </row>
    <row r="5" ht="12.75" customHeight="1">
      <c r="A5" s="11"/>
      <c r="B5" s="43" t="s">
        <v>164</v>
      </c>
      <c r="C5" s="43" t="s">
        <v>164</v>
      </c>
      <c r="D5" s="43" t="s">
        <v>164</v>
      </c>
      <c r="E5" s="43" t="s">
        <v>164</v>
      </c>
      <c r="F5" s="43" t="s">
        <v>164</v>
      </c>
      <c r="G5" s="43" t="s">
        <v>164</v>
      </c>
      <c r="H5" s="43" t="s">
        <v>164</v>
      </c>
      <c r="I5" s="43" t="s">
        <v>165</v>
      </c>
      <c r="J5" s="43" t="s">
        <v>164</v>
      </c>
      <c r="K5" s="43" t="s">
        <v>164</v>
      </c>
      <c r="L5" s="43" t="s">
        <v>164</v>
      </c>
      <c r="M5" s="11" t="s">
        <v>165</v>
      </c>
      <c r="N5" s="43" t="s">
        <v>164</v>
      </c>
      <c r="O5" s="43" t="s">
        <v>164</v>
      </c>
      <c r="P5" s="11" t="s">
        <v>165</v>
      </c>
      <c r="Q5" s="43" t="s">
        <v>164</v>
      </c>
      <c r="R5" s="43" t="s">
        <v>164</v>
      </c>
      <c r="S5" s="11" t="s">
        <v>165</v>
      </c>
    </row>
    <row r="6" ht="12.75" customHeight="1">
      <c r="A6" s="1"/>
      <c r="B6" s="1"/>
      <c r="C6" s="1"/>
      <c r="D6" s="1"/>
      <c r="E6" s="44"/>
      <c r="F6" s="44"/>
      <c r="G6" s="44"/>
      <c r="H6" s="44"/>
      <c r="I6" s="44"/>
      <c r="J6" s="44"/>
      <c r="K6" s="44"/>
      <c r="L6" s="44"/>
      <c r="M6" s="1"/>
    </row>
    <row r="7" ht="12.75" customHeight="1">
      <c r="A7" s="31" t="s">
        <v>166</v>
      </c>
      <c r="B7" s="34" t="s">
        <v>167</v>
      </c>
      <c r="C7" s="45" t="s">
        <v>41</v>
      </c>
      <c r="D7" s="34" t="s">
        <v>168</v>
      </c>
      <c r="E7" s="45" t="s">
        <v>41</v>
      </c>
      <c r="F7" s="34" t="s">
        <v>168</v>
      </c>
      <c r="G7" s="45" t="s">
        <v>41</v>
      </c>
      <c r="H7" s="31" t="s">
        <v>168</v>
      </c>
      <c r="I7" s="45" t="s">
        <v>41</v>
      </c>
      <c r="J7" s="45" t="s">
        <v>41</v>
      </c>
      <c r="K7" s="45">
        <v>71.0</v>
      </c>
      <c r="L7" s="45" t="s">
        <v>41</v>
      </c>
      <c r="M7" s="45" t="s">
        <v>41</v>
      </c>
      <c r="N7" s="45" t="s">
        <v>169</v>
      </c>
      <c r="O7" s="45" t="s">
        <v>41</v>
      </c>
      <c r="P7" s="45" t="s">
        <v>41</v>
      </c>
      <c r="Q7" s="45" t="s">
        <v>169</v>
      </c>
      <c r="R7" s="45" t="s">
        <v>41</v>
      </c>
      <c r="S7" s="45" t="s">
        <v>41</v>
      </c>
    </row>
    <row r="8" ht="12.75" customHeight="1">
      <c r="A8" s="31" t="s">
        <v>170</v>
      </c>
      <c r="B8" s="34" t="s">
        <v>171</v>
      </c>
      <c r="C8" s="45" t="s">
        <v>41</v>
      </c>
      <c r="D8" s="46">
        <v>31.9</v>
      </c>
      <c r="E8" s="45" t="s">
        <v>41</v>
      </c>
      <c r="F8" s="46">
        <v>31.9</v>
      </c>
      <c r="G8" s="45" t="s">
        <v>41</v>
      </c>
      <c r="H8" s="46">
        <v>33.32</v>
      </c>
      <c r="I8" s="45" t="s">
        <v>41</v>
      </c>
      <c r="J8" s="45" t="s">
        <v>41</v>
      </c>
      <c r="K8" s="45">
        <v>33.32</v>
      </c>
      <c r="L8" s="45" t="s">
        <v>41</v>
      </c>
      <c r="M8" s="45" t="s">
        <v>41</v>
      </c>
      <c r="N8" s="18">
        <v>33.3</v>
      </c>
      <c r="O8" s="45" t="s">
        <v>41</v>
      </c>
      <c r="P8" s="45" t="s">
        <v>41</v>
      </c>
      <c r="Q8" s="18">
        <v>33.3</v>
      </c>
      <c r="R8" s="45" t="s">
        <v>41</v>
      </c>
      <c r="S8" s="45" t="s">
        <v>41</v>
      </c>
    </row>
    <row r="9" ht="12.75" customHeight="1">
      <c r="A9" s="31" t="s">
        <v>172</v>
      </c>
      <c r="B9" s="34" t="s">
        <v>173</v>
      </c>
      <c r="C9" s="45" t="s">
        <v>41</v>
      </c>
      <c r="D9" s="46">
        <v>54.9</v>
      </c>
      <c r="E9" s="45" t="s">
        <v>41</v>
      </c>
      <c r="F9" s="46">
        <v>54.9</v>
      </c>
      <c r="G9" s="45" t="s">
        <v>41</v>
      </c>
      <c r="H9" s="46">
        <v>54.367</v>
      </c>
      <c r="I9" s="45" t="s">
        <v>41</v>
      </c>
      <c r="J9" s="45" t="s">
        <v>41</v>
      </c>
      <c r="K9" s="45">
        <v>54.367</v>
      </c>
      <c r="L9" s="45" t="s">
        <v>41</v>
      </c>
      <c r="M9" s="45" t="s">
        <v>41</v>
      </c>
      <c r="N9" s="18">
        <v>54.4</v>
      </c>
      <c r="O9" s="45" t="s">
        <v>41</v>
      </c>
      <c r="P9" s="45" t="s">
        <v>41</v>
      </c>
      <c r="Q9" s="18">
        <v>54.4</v>
      </c>
      <c r="R9" s="45" t="s">
        <v>41</v>
      </c>
      <c r="S9" s="45" t="s">
        <v>41</v>
      </c>
    </row>
    <row r="10" ht="12.75" customHeight="1">
      <c r="A10" s="31" t="s">
        <v>174</v>
      </c>
      <c r="B10" s="34"/>
      <c r="C10" s="45"/>
      <c r="D10" s="45" t="s">
        <v>41</v>
      </c>
      <c r="E10" s="45" t="s">
        <v>41</v>
      </c>
      <c r="F10" s="45" t="s">
        <v>41</v>
      </c>
      <c r="G10" s="45" t="s">
        <v>41</v>
      </c>
      <c r="H10" s="45" t="s">
        <v>41</v>
      </c>
      <c r="I10" s="27">
        <v>0.3</v>
      </c>
      <c r="J10" s="45" t="s">
        <v>41</v>
      </c>
      <c r="K10" s="45" t="s">
        <v>41</v>
      </c>
      <c r="L10" s="45">
        <v>0.3</v>
      </c>
      <c r="M10" s="45" t="s">
        <v>41</v>
      </c>
      <c r="N10" s="45" t="s">
        <v>41</v>
      </c>
      <c r="O10" s="17">
        <v>0.3</v>
      </c>
      <c r="P10" s="45" t="s">
        <v>41</v>
      </c>
      <c r="Q10" s="45" t="s">
        <v>41</v>
      </c>
      <c r="R10" s="18">
        <v>0.3</v>
      </c>
      <c r="S10" s="18" t="s">
        <v>41</v>
      </c>
    </row>
    <row r="11" ht="12.75" customHeight="1">
      <c r="A11" s="31" t="s">
        <v>175</v>
      </c>
      <c r="B11" s="34" t="s">
        <v>41</v>
      </c>
      <c r="C11" s="27">
        <v>21.0</v>
      </c>
      <c r="D11" s="34" t="s">
        <v>41</v>
      </c>
      <c r="E11" s="45" t="s">
        <v>176</v>
      </c>
      <c r="F11" s="34" t="s">
        <v>41</v>
      </c>
      <c r="G11" s="45" t="s">
        <v>176</v>
      </c>
      <c r="H11" s="1"/>
      <c r="I11" s="1"/>
      <c r="J11" s="27">
        <v>20.1</v>
      </c>
      <c r="K11" s="1"/>
      <c r="L11" s="1"/>
      <c r="M11" s="1">
        <v>20.1</v>
      </c>
      <c r="N11" s="45" t="s">
        <v>41</v>
      </c>
      <c r="O11" s="45" t="s">
        <v>41</v>
      </c>
      <c r="P11" s="18">
        <v>20.1</v>
      </c>
      <c r="Q11" s="45" t="s">
        <v>41</v>
      </c>
      <c r="R11" s="45" t="s">
        <v>41</v>
      </c>
      <c r="S11" s="18">
        <v>20.1</v>
      </c>
    </row>
    <row r="12" ht="12.75" customHeight="1">
      <c r="A12" s="31" t="s">
        <v>177</v>
      </c>
      <c r="B12" s="34" t="s">
        <v>41</v>
      </c>
      <c r="C12" s="27">
        <v>24.0</v>
      </c>
      <c r="D12" s="34" t="s">
        <v>41</v>
      </c>
      <c r="E12" s="27">
        <v>17.7</v>
      </c>
      <c r="F12" s="34" t="s">
        <v>41</v>
      </c>
      <c r="G12" s="27">
        <v>17.7</v>
      </c>
      <c r="H12" s="45" t="s">
        <v>41</v>
      </c>
      <c r="I12" s="45" t="s">
        <v>41</v>
      </c>
      <c r="J12" s="27">
        <v>17.7</v>
      </c>
      <c r="K12" s="45" t="s">
        <v>41</v>
      </c>
      <c r="L12" s="45" t="s">
        <v>41</v>
      </c>
      <c r="M12" s="27">
        <v>17.7</v>
      </c>
      <c r="N12" s="45" t="s">
        <v>41</v>
      </c>
      <c r="O12" s="45" t="s">
        <v>41</v>
      </c>
      <c r="P12" s="18">
        <v>17.7</v>
      </c>
      <c r="Q12" s="45" t="s">
        <v>41</v>
      </c>
      <c r="R12" s="45" t="s">
        <v>41</v>
      </c>
      <c r="S12" s="18">
        <v>17.7</v>
      </c>
    </row>
    <row r="13" ht="12.75" customHeight="1">
      <c r="A13" s="31" t="s">
        <v>178</v>
      </c>
      <c r="B13" s="34" t="s">
        <v>41</v>
      </c>
      <c r="C13" s="27">
        <v>44.0</v>
      </c>
      <c r="D13" s="34" t="s">
        <v>41</v>
      </c>
      <c r="E13" s="27">
        <v>36.7</v>
      </c>
      <c r="F13" s="34" t="s">
        <v>41</v>
      </c>
      <c r="G13" s="27">
        <v>36.7</v>
      </c>
      <c r="H13" s="45" t="s">
        <v>41</v>
      </c>
      <c r="I13" s="45" t="s">
        <v>41</v>
      </c>
      <c r="J13" s="27">
        <v>36.7</v>
      </c>
      <c r="K13" s="45" t="s">
        <v>41</v>
      </c>
      <c r="L13" s="45" t="s">
        <v>41</v>
      </c>
      <c r="M13" s="27">
        <v>36.7</v>
      </c>
      <c r="N13" s="45" t="s">
        <v>41</v>
      </c>
      <c r="O13" s="45" t="s">
        <v>41</v>
      </c>
      <c r="P13" s="18">
        <v>36.7</v>
      </c>
      <c r="Q13" s="45" t="s">
        <v>41</v>
      </c>
      <c r="R13" s="45" t="s">
        <v>41</v>
      </c>
      <c r="S13" s="18">
        <v>36.7</v>
      </c>
    </row>
    <row r="14" ht="12.75" customHeight="1">
      <c r="A14" s="31" t="s">
        <v>179</v>
      </c>
      <c r="B14" s="34" t="s">
        <v>41</v>
      </c>
      <c r="C14" s="27">
        <v>15.0</v>
      </c>
      <c r="D14" s="34" t="s">
        <v>41</v>
      </c>
      <c r="E14" s="27">
        <v>18.3</v>
      </c>
      <c r="F14" s="34" t="s">
        <v>41</v>
      </c>
      <c r="G14" s="27">
        <v>18.3</v>
      </c>
      <c r="H14" s="45" t="s">
        <v>41</v>
      </c>
      <c r="I14" s="45" t="s">
        <v>41</v>
      </c>
      <c r="J14" s="27">
        <v>18.3</v>
      </c>
      <c r="K14" s="45" t="s">
        <v>41</v>
      </c>
      <c r="L14" s="45" t="s">
        <v>41</v>
      </c>
      <c r="M14" s="27">
        <v>18.3</v>
      </c>
      <c r="N14" s="45" t="s">
        <v>41</v>
      </c>
      <c r="O14" s="45" t="s">
        <v>41</v>
      </c>
      <c r="P14" s="18">
        <v>18.3</v>
      </c>
      <c r="Q14" s="45" t="s">
        <v>41</v>
      </c>
      <c r="R14" s="45" t="s">
        <v>41</v>
      </c>
      <c r="S14" s="18">
        <v>18.3</v>
      </c>
    </row>
    <row r="15" ht="12.75" customHeight="1">
      <c r="A15" s="31" t="s">
        <v>180</v>
      </c>
      <c r="B15" s="34" t="s">
        <v>41</v>
      </c>
      <c r="C15" s="27">
        <v>33.522</v>
      </c>
      <c r="D15" s="34" t="s">
        <v>41</v>
      </c>
      <c r="E15" s="27">
        <v>33.522</v>
      </c>
      <c r="F15" s="34" t="s">
        <v>41</v>
      </c>
      <c r="G15" s="27">
        <v>33.522</v>
      </c>
      <c r="H15" s="45" t="s">
        <v>41</v>
      </c>
      <c r="I15" s="45" t="s">
        <v>41</v>
      </c>
      <c r="J15" s="27">
        <v>33.522</v>
      </c>
      <c r="K15" s="45" t="s">
        <v>41</v>
      </c>
      <c r="L15" s="45" t="s">
        <v>41</v>
      </c>
      <c r="M15" s="27">
        <v>33.522</v>
      </c>
      <c r="N15" s="45" t="s">
        <v>41</v>
      </c>
      <c r="O15" s="45" t="s">
        <v>41</v>
      </c>
      <c r="P15" s="18">
        <v>33.5</v>
      </c>
      <c r="Q15" s="45" t="s">
        <v>41</v>
      </c>
      <c r="R15" s="45" t="s">
        <v>41</v>
      </c>
      <c r="S15" s="18">
        <v>33.522</v>
      </c>
    </row>
    <row r="16" ht="12.75" customHeight="1">
      <c r="A16" s="31" t="s">
        <v>181</v>
      </c>
      <c r="B16" s="34" t="s">
        <v>41</v>
      </c>
      <c r="C16" s="27">
        <v>24.022</v>
      </c>
      <c r="D16" s="34" t="s">
        <v>41</v>
      </c>
      <c r="E16" s="27">
        <v>24.022</v>
      </c>
      <c r="F16" s="34" t="s">
        <v>41</v>
      </c>
      <c r="G16" s="27">
        <v>24.022</v>
      </c>
      <c r="H16" s="45" t="s">
        <v>41</v>
      </c>
      <c r="I16" s="45" t="s">
        <v>41</v>
      </c>
      <c r="J16" s="27">
        <v>24.022</v>
      </c>
      <c r="K16" s="45" t="s">
        <v>41</v>
      </c>
      <c r="L16" s="45" t="s">
        <v>41</v>
      </c>
      <c r="M16" s="27">
        <v>24.022</v>
      </c>
      <c r="N16" s="45" t="s">
        <v>41</v>
      </c>
      <c r="O16" s="45" t="s">
        <v>41</v>
      </c>
      <c r="P16" s="18">
        <v>24.0</v>
      </c>
      <c r="Q16" s="45" t="s">
        <v>41</v>
      </c>
      <c r="R16" s="45" t="s">
        <v>41</v>
      </c>
      <c r="S16" s="18">
        <v>24.022</v>
      </c>
    </row>
    <row r="17" ht="12.75" customHeight="1">
      <c r="A17" s="31" t="s">
        <v>182</v>
      </c>
      <c r="B17" s="34" t="s">
        <v>41</v>
      </c>
      <c r="C17" s="27">
        <v>26.023</v>
      </c>
      <c r="D17" s="34" t="s">
        <v>41</v>
      </c>
      <c r="E17" s="27">
        <v>26.023</v>
      </c>
      <c r="F17" s="34" t="s">
        <v>41</v>
      </c>
      <c r="G17" s="27">
        <v>26.023</v>
      </c>
      <c r="H17" s="45" t="s">
        <v>41</v>
      </c>
      <c r="I17" s="45" t="s">
        <v>41</v>
      </c>
      <c r="J17" s="27">
        <v>26.023</v>
      </c>
      <c r="K17" s="45" t="s">
        <v>41</v>
      </c>
      <c r="L17" s="45" t="s">
        <v>41</v>
      </c>
      <c r="M17" s="27">
        <v>26.023</v>
      </c>
      <c r="N17" s="45" t="s">
        <v>41</v>
      </c>
      <c r="O17" s="45" t="s">
        <v>41</v>
      </c>
      <c r="P17" s="18">
        <v>26.0</v>
      </c>
      <c r="Q17" s="45" t="s">
        <v>41</v>
      </c>
      <c r="R17" s="45" t="s">
        <v>41</v>
      </c>
      <c r="S17" s="18">
        <v>26.023</v>
      </c>
    </row>
    <row r="18" ht="12.75" customHeight="1">
      <c r="A18" s="31" t="s">
        <v>183</v>
      </c>
      <c r="B18" s="34" t="s">
        <v>41</v>
      </c>
      <c r="C18" s="27">
        <v>27.002</v>
      </c>
      <c r="D18" s="34" t="s">
        <v>41</v>
      </c>
      <c r="E18" s="27">
        <v>27.002</v>
      </c>
      <c r="F18" s="34" t="s">
        <v>41</v>
      </c>
      <c r="G18" s="27">
        <v>27.002</v>
      </c>
      <c r="H18" s="45" t="s">
        <v>41</v>
      </c>
      <c r="I18" s="45" t="s">
        <v>41</v>
      </c>
      <c r="J18" s="27">
        <v>27.002</v>
      </c>
      <c r="K18" s="45" t="s">
        <v>41</v>
      </c>
      <c r="L18" s="45" t="s">
        <v>41</v>
      </c>
      <c r="M18" s="27">
        <v>27.002</v>
      </c>
      <c r="N18" s="45" t="s">
        <v>41</v>
      </c>
      <c r="O18" s="45" t="s">
        <v>41</v>
      </c>
      <c r="P18" s="18">
        <v>27.0</v>
      </c>
      <c r="Q18" s="45" t="s">
        <v>41</v>
      </c>
      <c r="R18" s="45" t="s">
        <v>41</v>
      </c>
      <c r="S18" s="18">
        <v>27.002</v>
      </c>
    </row>
    <row r="19" ht="12.75" customHeight="1">
      <c r="A19" s="31" t="s">
        <v>184</v>
      </c>
      <c r="B19" s="34" t="s">
        <v>41</v>
      </c>
      <c r="C19" s="27">
        <v>8.38</v>
      </c>
      <c r="D19" s="34" t="s">
        <v>41</v>
      </c>
      <c r="E19" s="27">
        <v>8.38</v>
      </c>
      <c r="F19" s="34" t="s">
        <v>41</v>
      </c>
      <c r="G19" s="27">
        <v>8.38</v>
      </c>
      <c r="H19" s="45" t="s">
        <v>41</v>
      </c>
      <c r="I19" s="45" t="s">
        <v>41</v>
      </c>
      <c r="J19" s="27">
        <v>8.38</v>
      </c>
      <c r="K19" s="45" t="s">
        <v>41</v>
      </c>
      <c r="L19" s="45" t="s">
        <v>41</v>
      </c>
      <c r="M19" s="27">
        <v>8.38</v>
      </c>
      <c r="N19" s="45" t="s">
        <v>41</v>
      </c>
      <c r="O19" s="45" t="s">
        <v>41</v>
      </c>
      <c r="P19" s="18">
        <v>8.4</v>
      </c>
      <c r="Q19" s="45" t="s">
        <v>41</v>
      </c>
      <c r="R19" s="45" t="s">
        <v>41</v>
      </c>
      <c r="S19" s="18">
        <v>8.38</v>
      </c>
    </row>
    <row r="20" ht="12.75" customHeight="1">
      <c r="A20" s="31" t="s">
        <v>185</v>
      </c>
      <c r="B20" s="1"/>
      <c r="C20" s="27">
        <v>30.0</v>
      </c>
      <c r="D20" s="34" t="s">
        <v>41</v>
      </c>
      <c r="E20" s="47" t="s">
        <v>186</v>
      </c>
      <c r="F20" s="34" t="s">
        <v>41</v>
      </c>
      <c r="G20" s="34" t="s">
        <v>41</v>
      </c>
      <c r="H20" s="45" t="s">
        <v>41</v>
      </c>
      <c r="I20" s="45" t="s">
        <v>41</v>
      </c>
      <c r="J20" s="31" t="s">
        <v>187</v>
      </c>
      <c r="K20" s="27"/>
      <c r="L20" s="1"/>
      <c r="M20" s="31" t="s">
        <v>187</v>
      </c>
      <c r="N20" s="45" t="s">
        <v>41</v>
      </c>
      <c r="O20" s="45" t="s">
        <v>41</v>
      </c>
      <c r="P20" s="18" t="s">
        <v>188</v>
      </c>
      <c r="Q20" s="45" t="s">
        <v>41</v>
      </c>
      <c r="R20" s="45" t="s">
        <v>41</v>
      </c>
      <c r="S20" s="18" t="s">
        <v>188</v>
      </c>
    </row>
    <row r="21" ht="12.75" customHeight="1">
      <c r="A21" s="1" t="s">
        <v>189</v>
      </c>
      <c r="B21" s="1"/>
      <c r="C21" s="27"/>
      <c r="D21" s="34" t="s">
        <v>41</v>
      </c>
      <c r="E21" s="47" t="s">
        <v>186</v>
      </c>
      <c r="F21" s="34" t="s">
        <v>41</v>
      </c>
      <c r="G21" s="34" t="s">
        <v>41</v>
      </c>
      <c r="H21" s="34" t="s">
        <v>41</v>
      </c>
      <c r="I21" s="34"/>
      <c r="J21" s="34" t="s">
        <v>41</v>
      </c>
      <c r="K21" s="34" t="s">
        <v>41</v>
      </c>
      <c r="L21" s="34" t="s">
        <v>41</v>
      </c>
      <c r="M21" s="27">
        <v>23.023</v>
      </c>
      <c r="N21" s="45" t="s">
        <v>41</v>
      </c>
      <c r="O21" s="45" t="s">
        <v>41</v>
      </c>
      <c r="P21" s="19">
        <v>23.0</v>
      </c>
      <c r="Q21" s="45" t="s">
        <v>41</v>
      </c>
      <c r="R21" s="45" t="s">
        <v>41</v>
      </c>
      <c r="S21" s="18">
        <v>23.023</v>
      </c>
    </row>
    <row r="22" ht="12.75" customHeight="1">
      <c r="A22" s="37" t="s">
        <v>190</v>
      </c>
      <c r="B22" s="43" t="s">
        <v>191</v>
      </c>
      <c r="C22" s="48">
        <f>SUM(C7:C20)</f>
        <v>252.949</v>
      </c>
      <c r="D22" s="43" t="s">
        <v>192</v>
      </c>
      <c r="E22" s="49">
        <v>241.749</v>
      </c>
      <c r="F22" s="43" t="s">
        <v>192</v>
      </c>
      <c r="G22" s="49">
        <v>211.749</v>
      </c>
      <c r="H22" s="43" t="s">
        <v>192</v>
      </c>
      <c r="I22" s="43"/>
      <c r="J22" s="49">
        <v>211.749</v>
      </c>
      <c r="K22" s="48" t="s">
        <v>193</v>
      </c>
      <c r="L22" s="49">
        <v>0.3</v>
      </c>
      <c r="M22" s="48">
        <v>234.772</v>
      </c>
      <c r="N22" s="50" t="s">
        <v>194</v>
      </c>
      <c r="O22" s="22">
        <v>0.3</v>
      </c>
      <c r="P22" s="22">
        <v>234.772</v>
      </c>
      <c r="Q22" s="50" t="s">
        <v>194</v>
      </c>
      <c r="R22" s="50">
        <v>0.3</v>
      </c>
      <c r="S22" s="22">
        <v>234.772</v>
      </c>
    </row>
    <row r="23" ht="12.75" customHeight="1">
      <c r="A23" s="31" t="s">
        <v>195</v>
      </c>
      <c r="B23" s="1"/>
      <c r="C23" s="1"/>
      <c r="D23" s="1"/>
      <c r="E23" s="1"/>
      <c r="F23" s="1"/>
      <c r="G23" s="44"/>
      <c r="H23" s="44"/>
      <c r="I23" s="44"/>
      <c r="J23" s="44"/>
      <c r="K23" s="27"/>
      <c r="L23" s="1"/>
      <c r="M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ht="12.75" customHeight="1">
      <c r="A25" s="31" t="s">
        <v>126</v>
      </c>
      <c r="B25" s="1"/>
      <c r="C25" s="1"/>
      <c r="D25" s="1"/>
      <c r="E25" s="1"/>
      <c r="F25" s="1"/>
      <c r="G25" s="44"/>
      <c r="H25" s="44"/>
      <c r="I25" s="44"/>
      <c r="J25" s="44"/>
      <c r="K25" s="1"/>
      <c r="L25" s="1"/>
      <c r="M25" s="1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71"/>
    <col customWidth="1" hidden="1" min="2" max="10" width="8.29"/>
    <col customWidth="1" min="11" max="26" width="8.0"/>
  </cols>
  <sheetData>
    <row r="1" ht="12.75" customHeight="1">
      <c r="A1" s="31" t="s">
        <v>196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2.75" customHeight="1">
      <c r="A2" s="1" t="s">
        <v>197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ht="12.75" customHeight="1">
      <c r="A3" s="32" t="s">
        <v>128</v>
      </c>
      <c r="B3" s="33" t="s">
        <v>198</v>
      </c>
      <c r="C3" s="33" t="s">
        <v>199</v>
      </c>
      <c r="D3" s="33" t="s">
        <v>200</v>
      </c>
      <c r="E3" s="33" t="s">
        <v>129</v>
      </c>
      <c r="F3" s="33" t="s">
        <v>130</v>
      </c>
      <c r="G3" s="33" t="s">
        <v>131</v>
      </c>
      <c r="H3" s="33" t="s">
        <v>132</v>
      </c>
      <c r="I3" s="33" t="s">
        <v>133</v>
      </c>
      <c r="J3" s="33" t="s">
        <v>134</v>
      </c>
      <c r="K3" s="33" t="s">
        <v>1</v>
      </c>
      <c r="L3" s="33" t="s">
        <v>135</v>
      </c>
      <c r="M3" s="33" t="s">
        <v>3</v>
      </c>
      <c r="N3" s="33" t="s">
        <v>4</v>
      </c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ht="12.75" customHeight="1">
      <c r="A5" s="31" t="s">
        <v>201</v>
      </c>
      <c r="B5" s="24">
        <v>20.0</v>
      </c>
      <c r="C5" s="24">
        <v>28.0</v>
      </c>
      <c r="D5" s="24">
        <v>30.0</v>
      </c>
      <c r="E5" s="24">
        <v>36.0</v>
      </c>
      <c r="F5" s="24">
        <v>37.0</v>
      </c>
      <c r="G5" s="24">
        <v>37.0</v>
      </c>
      <c r="H5" s="24">
        <v>38.0</v>
      </c>
      <c r="I5" s="24">
        <v>39.0</v>
      </c>
      <c r="J5" s="24">
        <v>39.0</v>
      </c>
      <c r="K5" s="24">
        <v>39.0</v>
      </c>
      <c r="L5" s="1">
        <v>40.0</v>
      </c>
      <c r="M5" s="24">
        <v>40.0</v>
      </c>
      <c r="N5" s="24">
        <v>40.0</v>
      </c>
    </row>
    <row r="6" ht="12.75" customHeight="1">
      <c r="A6" s="31" t="s">
        <v>202</v>
      </c>
      <c r="B6" s="24">
        <v>171.0</v>
      </c>
      <c r="C6" s="24">
        <v>221.0</v>
      </c>
      <c r="D6" s="24">
        <v>254.0</v>
      </c>
      <c r="E6" s="24">
        <v>270.0</v>
      </c>
      <c r="F6" s="24">
        <v>277.0</v>
      </c>
      <c r="G6" s="24">
        <v>282.0</v>
      </c>
      <c r="H6" s="24">
        <v>297.0</v>
      </c>
      <c r="I6" s="24">
        <v>331.0</v>
      </c>
      <c r="J6" s="24">
        <v>363.0</v>
      </c>
      <c r="K6" s="24">
        <v>370.0</v>
      </c>
      <c r="L6" s="1">
        <v>443.0</v>
      </c>
      <c r="M6" s="24">
        <v>552.0</v>
      </c>
      <c r="N6" s="24">
        <v>646.0</v>
      </c>
    </row>
    <row r="7" ht="12.75" customHeight="1">
      <c r="A7" s="31" t="s">
        <v>203</v>
      </c>
      <c r="B7" s="46">
        <v>14.092</v>
      </c>
      <c r="C7" s="46">
        <v>15.229</v>
      </c>
      <c r="D7" s="46">
        <v>18.172</v>
      </c>
      <c r="E7" s="46">
        <v>19.626</v>
      </c>
      <c r="F7" s="46">
        <v>19.924</v>
      </c>
      <c r="G7" s="46">
        <v>19.901</v>
      </c>
      <c r="H7" s="46">
        <v>21.797</v>
      </c>
      <c r="I7" s="46">
        <v>21.99</v>
      </c>
      <c r="J7" s="46">
        <v>23.0</v>
      </c>
      <c r="K7" s="46">
        <v>31.639</v>
      </c>
      <c r="L7" s="1">
        <v>33.7</v>
      </c>
      <c r="M7" s="46">
        <v>35.7</v>
      </c>
      <c r="N7" s="46">
        <v>35.9</v>
      </c>
    </row>
    <row r="8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ht="12.75" customHeight="1">
      <c r="A9" s="31" t="s">
        <v>204</v>
      </c>
      <c r="B9" s="46">
        <v>34.5</v>
      </c>
      <c r="C9" s="46">
        <v>37.3</v>
      </c>
      <c r="D9" s="46">
        <v>36.875</v>
      </c>
      <c r="E9" s="46">
        <v>41.78</v>
      </c>
      <c r="F9" s="46">
        <v>50.201</v>
      </c>
      <c r="G9" s="46">
        <v>69.6</v>
      </c>
      <c r="H9" s="46">
        <v>108.0</v>
      </c>
      <c r="I9" s="46">
        <v>184.3</v>
      </c>
      <c r="J9" s="46">
        <v>179.0</v>
      </c>
      <c r="K9" s="46">
        <v>229.454</v>
      </c>
      <c r="L9" s="1">
        <v>236.4</v>
      </c>
      <c r="M9" s="46">
        <v>280.7</v>
      </c>
      <c r="N9" s="46">
        <v>268.7</v>
      </c>
    </row>
    <row r="10" ht="12.75" customHeight="1">
      <c r="A10" s="37" t="s">
        <v>205</v>
      </c>
      <c r="B10" s="51">
        <v>90.0</v>
      </c>
      <c r="C10" s="51">
        <f>127.6/600000*1000000</f>
        <v>212.6666667</v>
      </c>
      <c r="D10" s="51">
        <f>144/610427*1000000</f>
        <v>235.9004435</v>
      </c>
      <c r="E10" s="51">
        <f>159.7/623543*1000000</f>
        <v>256.1170601</v>
      </c>
      <c r="F10" s="51">
        <f>173.8/639430*1000000</f>
        <v>271.804576</v>
      </c>
      <c r="G10" s="51">
        <f>176.509/545912*1000000</f>
        <v>323.3286684</v>
      </c>
      <c r="H10" s="51">
        <v>466.292</v>
      </c>
      <c r="I10" s="51">
        <v>604.374</v>
      </c>
      <c r="J10" s="51">
        <v>599.367</v>
      </c>
      <c r="K10" s="51">
        <v>609.76</v>
      </c>
      <c r="L10" s="11">
        <v>656.6</v>
      </c>
      <c r="M10" s="51">
        <v>720.0</v>
      </c>
      <c r="N10" s="51">
        <v>631.7</v>
      </c>
    </row>
    <row r="11" ht="12.75" customHeight="1">
      <c r="A11" s="1" t="s">
        <v>206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ht="12.75" customHeight="1">
      <c r="A12" s="1" t="s">
        <v>207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ht="12.75" customHeight="1">
      <c r="A13" s="1" t="s">
        <v>208</v>
      </c>
    </row>
    <row r="14" ht="12.75" customHeight="1"/>
    <row r="15" ht="12.75" customHeight="1">
      <c r="A15" s="31" t="s">
        <v>209</v>
      </c>
    </row>
    <row r="16" ht="12.75" customHeight="1"/>
    <row r="17" ht="12.75" customHeight="1"/>
    <row r="18" ht="12.75" customHeight="1"/>
    <row r="19" ht="12.75" customHeight="1">
      <c r="A19" s="1"/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29"/>
    <col customWidth="1" hidden="1" min="2" max="25" width="8.29"/>
    <col customWidth="1" min="26" max="26" width="9.0"/>
    <col customWidth="1" min="27" max="27" width="7.71"/>
    <col customWidth="1" min="28" max="28" width="9.0"/>
    <col customWidth="1" min="29" max="29" width="7.86"/>
    <col customWidth="1" min="30" max="30" width="7.71"/>
    <col customWidth="1" min="31" max="32" width="9.0"/>
    <col customWidth="1" min="33" max="34" width="10.14"/>
  </cols>
  <sheetData>
    <row r="1" ht="12.75" customHeight="1">
      <c r="A1" s="31" t="s">
        <v>210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4"/>
      <c r="AA1" s="14"/>
      <c r="AB1" s="14"/>
      <c r="AC1" s="14"/>
      <c r="AD1" s="14"/>
      <c r="AE1" s="2"/>
      <c r="AF1" s="2"/>
      <c r="AG1" s="2"/>
      <c r="AH1" s="2"/>
    </row>
    <row r="2" ht="12.75" customHeight="1">
      <c r="A2" s="4"/>
      <c r="B2" s="4"/>
      <c r="C2" s="41" t="s">
        <v>211</v>
      </c>
      <c r="D2" s="4"/>
      <c r="E2" s="4"/>
      <c r="F2" s="41" t="s">
        <v>212</v>
      </c>
      <c r="G2" s="4"/>
      <c r="H2" s="4"/>
      <c r="I2" s="41" t="s">
        <v>213</v>
      </c>
      <c r="J2" s="4"/>
      <c r="K2" s="5"/>
      <c r="L2" s="32" t="s">
        <v>214</v>
      </c>
      <c r="M2" s="5"/>
      <c r="N2" s="5"/>
      <c r="O2" s="32" t="s">
        <v>215</v>
      </c>
      <c r="P2" s="5"/>
      <c r="Q2" s="5"/>
      <c r="R2" s="32" t="s">
        <v>216</v>
      </c>
      <c r="S2" s="5"/>
      <c r="T2" s="5"/>
      <c r="U2" s="42">
        <v>1997.0</v>
      </c>
      <c r="V2" s="5"/>
      <c r="W2" s="5"/>
      <c r="X2" s="42">
        <v>1998.0</v>
      </c>
      <c r="Y2" s="5"/>
      <c r="Z2" s="7"/>
      <c r="AA2" s="52">
        <v>1999.0</v>
      </c>
      <c r="AB2" s="7"/>
      <c r="AC2" s="7"/>
      <c r="AD2" s="52" t="s">
        <v>158</v>
      </c>
      <c r="AE2" s="7"/>
      <c r="AF2" s="7"/>
      <c r="AG2" s="52" t="s">
        <v>159</v>
      </c>
      <c r="AH2" s="7"/>
    </row>
    <row r="3" ht="12.75" customHeight="1">
      <c r="A3" s="37" t="s">
        <v>217</v>
      </c>
      <c r="B3" s="43" t="s">
        <v>218</v>
      </c>
      <c r="C3" s="43" t="s">
        <v>219</v>
      </c>
      <c r="D3" s="43" t="s">
        <v>220</v>
      </c>
      <c r="E3" s="43" t="s">
        <v>218</v>
      </c>
      <c r="F3" s="43" t="s">
        <v>219</v>
      </c>
      <c r="G3" s="43" t="s">
        <v>220</v>
      </c>
      <c r="H3" s="43" t="s">
        <v>218</v>
      </c>
      <c r="I3" s="43" t="s">
        <v>219</v>
      </c>
      <c r="J3" s="43" t="s">
        <v>220</v>
      </c>
      <c r="K3" s="43" t="s">
        <v>218</v>
      </c>
      <c r="L3" s="43" t="s">
        <v>219</v>
      </c>
      <c r="M3" s="43" t="s">
        <v>220</v>
      </c>
      <c r="N3" s="43" t="s">
        <v>218</v>
      </c>
      <c r="O3" s="43" t="s">
        <v>219</v>
      </c>
      <c r="P3" s="43" t="s">
        <v>220</v>
      </c>
      <c r="Q3" s="43" t="s">
        <v>218</v>
      </c>
      <c r="R3" s="43" t="s">
        <v>219</v>
      </c>
      <c r="S3" s="43" t="s">
        <v>220</v>
      </c>
      <c r="T3" s="43" t="s">
        <v>218</v>
      </c>
      <c r="U3" s="43" t="s">
        <v>219</v>
      </c>
      <c r="V3" s="43" t="s">
        <v>220</v>
      </c>
      <c r="W3" s="43" t="s">
        <v>218</v>
      </c>
      <c r="X3" s="43" t="s">
        <v>219</v>
      </c>
      <c r="Y3" s="43" t="s">
        <v>220</v>
      </c>
      <c r="Z3" s="43" t="s">
        <v>218</v>
      </c>
      <c r="AA3" s="43" t="s">
        <v>219</v>
      </c>
      <c r="AB3" s="43" t="s">
        <v>220</v>
      </c>
      <c r="AC3" s="43" t="s">
        <v>218</v>
      </c>
      <c r="AD3" s="43" t="s">
        <v>219</v>
      </c>
      <c r="AE3" s="43" t="s">
        <v>220</v>
      </c>
      <c r="AF3" s="43" t="s">
        <v>218</v>
      </c>
      <c r="AG3" s="43" t="s">
        <v>219</v>
      </c>
      <c r="AH3" s="43" t="s">
        <v>220</v>
      </c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4"/>
      <c r="AA4" s="14"/>
      <c r="AB4" s="14"/>
      <c r="AC4" s="14"/>
      <c r="AD4" s="14"/>
      <c r="AE4" s="2"/>
      <c r="AF4" s="2"/>
      <c r="AG4" s="2"/>
      <c r="AH4" s="2"/>
    </row>
    <row r="5" ht="12.75" customHeight="1">
      <c r="A5" s="31" t="s">
        <v>221</v>
      </c>
      <c r="B5" s="36">
        <v>15.67</v>
      </c>
      <c r="C5" s="36">
        <v>1.31</v>
      </c>
      <c r="D5" s="36">
        <f t="shared" ref="D5:D8" si="1">B5+C5</f>
        <v>16.98</v>
      </c>
      <c r="E5" s="36">
        <v>16.4</v>
      </c>
      <c r="F5" s="36">
        <v>1.48</v>
      </c>
      <c r="G5" s="36">
        <f t="shared" ref="G5:G8" si="2">E5+F5</f>
        <v>17.88</v>
      </c>
      <c r="H5" s="36">
        <v>12.49</v>
      </c>
      <c r="I5" s="36">
        <v>1.51</v>
      </c>
      <c r="J5" s="36">
        <f t="shared" ref="J5:J8" si="3">H5+I5</f>
        <v>14</v>
      </c>
      <c r="K5" s="36">
        <v>18.32</v>
      </c>
      <c r="L5" s="36">
        <v>1.83</v>
      </c>
      <c r="M5" s="36">
        <f t="shared" ref="M5:M8" si="4">K5+L5</f>
        <v>20.15</v>
      </c>
      <c r="N5" s="35">
        <v>12.09</v>
      </c>
      <c r="O5" s="35">
        <v>7.61</v>
      </c>
      <c r="P5" s="35">
        <f t="shared" ref="P5:P8" si="5">N5+O5</f>
        <v>19.7</v>
      </c>
      <c r="Q5" s="36">
        <v>26.74</v>
      </c>
      <c r="R5" s="36">
        <v>10.34</v>
      </c>
      <c r="S5" s="35">
        <f t="shared" ref="S5:S8" si="6">Q5+R5</f>
        <v>37.08</v>
      </c>
      <c r="T5" s="46">
        <v>15.75</v>
      </c>
      <c r="U5" s="46">
        <v>10.05</v>
      </c>
      <c r="V5" s="46">
        <f t="shared" ref="V5:V8" si="7">T5+U5</f>
        <v>25.8</v>
      </c>
      <c r="W5" s="46">
        <v>25.827265</v>
      </c>
      <c r="X5" s="46">
        <v>9.89</v>
      </c>
      <c r="Y5" s="46">
        <v>35.72</v>
      </c>
      <c r="Z5" s="34">
        <v>25.61</v>
      </c>
      <c r="AA5" s="34">
        <v>11.34</v>
      </c>
      <c r="AB5" s="34">
        <f t="shared" ref="AB5:AB8" si="8">+Z5+AA5</f>
        <v>36.95</v>
      </c>
      <c r="AC5" s="14">
        <v>62.0</v>
      </c>
      <c r="AD5" s="14">
        <v>13.0</v>
      </c>
      <c r="AE5" s="34">
        <v>75.0</v>
      </c>
      <c r="AF5" s="34">
        <v>24.73</v>
      </c>
      <c r="AG5" s="53">
        <v>13.23</v>
      </c>
      <c r="AH5" s="53">
        <v>37.96</v>
      </c>
    </row>
    <row r="6" ht="12.75" customHeight="1">
      <c r="A6" s="31" t="s">
        <v>222</v>
      </c>
      <c r="B6" s="36">
        <v>11.89</v>
      </c>
      <c r="C6" s="36">
        <v>1.22</v>
      </c>
      <c r="D6" s="36">
        <f t="shared" si="1"/>
        <v>13.11</v>
      </c>
      <c r="E6" s="36">
        <v>12.07</v>
      </c>
      <c r="F6" s="36">
        <v>1.33</v>
      </c>
      <c r="G6" s="36">
        <f t="shared" si="2"/>
        <v>13.4</v>
      </c>
      <c r="H6" s="36">
        <v>10.49</v>
      </c>
      <c r="I6" s="36">
        <v>1.85</v>
      </c>
      <c r="J6" s="36">
        <f t="shared" si="3"/>
        <v>12.34</v>
      </c>
      <c r="K6" s="36">
        <v>14.75</v>
      </c>
      <c r="L6" s="36">
        <v>1.66</v>
      </c>
      <c r="M6" s="36">
        <f t="shared" si="4"/>
        <v>16.41</v>
      </c>
      <c r="N6" s="35">
        <v>8.92</v>
      </c>
      <c r="O6" s="35">
        <v>7.85</v>
      </c>
      <c r="P6" s="35">
        <f t="shared" si="5"/>
        <v>16.77</v>
      </c>
      <c r="Q6" s="36">
        <v>18.27</v>
      </c>
      <c r="R6" s="36">
        <v>9.74</v>
      </c>
      <c r="S6" s="35">
        <f t="shared" si="6"/>
        <v>28.01</v>
      </c>
      <c r="T6" s="46">
        <v>9.95</v>
      </c>
      <c r="U6" s="46">
        <v>9.68</v>
      </c>
      <c r="V6" s="46">
        <f t="shared" si="7"/>
        <v>19.63</v>
      </c>
      <c r="W6" s="46">
        <v>17.52</v>
      </c>
      <c r="X6" s="46">
        <v>8.68</v>
      </c>
      <c r="Y6" s="46">
        <v>26.21</v>
      </c>
      <c r="Z6" s="34">
        <v>14.9</v>
      </c>
      <c r="AA6" s="34">
        <v>9.96</v>
      </c>
      <c r="AB6" s="34">
        <f t="shared" si="8"/>
        <v>24.86</v>
      </c>
      <c r="AC6" s="14">
        <v>34.8</v>
      </c>
      <c r="AD6" s="14">
        <v>12.5</v>
      </c>
      <c r="AE6" s="34">
        <v>47.3</v>
      </c>
      <c r="AF6" s="34">
        <v>12.75</v>
      </c>
      <c r="AG6" s="53">
        <v>12.06</v>
      </c>
      <c r="AH6" s="53">
        <v>24.81</v>
      </c>
    </row>
    <row r="7" ht="12.75" customHeight="1">
      <c r="A7" s="31" t="s">
        <v>223</v>
      </c>
      <c r="B7" s="36">
        <v>13.93</v>
      </c>
      <c r="C7" s="36">
        <v>1.15</v>
      </c>
      <c r="D7" s="36">
        <f t="shared" si="1"/>
        <v>15.08</v>
      </c>
      <c r="E7" s="36">
        <v>16.93</v>
      </c>
      <c r="F7" s="36">
        <v>1.41</v>
      </c>
      <c r="G7" s="36">
        <f t="shared" si="2"/>
        <v>18.34</v>
      </c>
      <c r="H7" s="36">
        <v>10.0</v>
      </c>
      <c r="I7" s="36">
        <v>1.71</v>
      </c>
      <c r="J7" s="36">
        <f t="shared" si="3"/>
        <v>11.71</v>
      </c>
      <c r="K7" s="36">
        <v>22.09</v>
      </c>
      <c r="L7" s="36">
        <v>1.75</v>
      </c>
      <c r="M7" s="36">
        <f t="shared" si="4"/>
        <v>23.84</v>
      </c>
      <c r="N7" s="35">
        <v>18.34</v>
      </c>
      <c r="O7" s="35">
        <v>8.64</v>
      </c>
      <c r="P7" s="35">
        <f t="shared" si="5"/>
        <v>26.98</v>
      </c>
      <c r="Q7" s="36">
        <v>28.1</v>
      </c>
      <c r="R7" s="36">
        <v>10.14</v>
      </c>
      <c r="S7" s="35">
        <f t="shared" si="6"/>
        <v>38.24</v>
      </c>
      <c r="T7" s="46">
        <v>15.17</v>
      </c>
      <c r="U7" s="46">
        <v>10.66</v>
      </c>
      <c r="V7" s="46">
        <f t="shared" si="7"/>
        <v>25.83</v>
      </c>
      <c r="W7" s="46">
        <v>21.03</v>
      </c>
      <c r="X7" s="46">
        <v>10.57</v>
      </c>
      <c r="Y7" s="46">
        <v>31.6</v>
      </c>
      <c r="Z7" s="34">
        <v>15.63</v>
      </c>
      <c r="AA7" s="34">
        <v>10.84</v>
      </c>
      <c r="AB7" s="34">
        <f t="shared" si="8"/>
        <v>26.47</v>
      </c>
      <c r="AC7" s="14">
        <v>40.8</v>
      </c>
      <c r="AD7" s="14">
        <v>13.0</v>
      </c>
      <c r="AE7" s="34">
        <v>53.3</v>
      </c>
      <c r="AF7" s="34">
        <v>8.9</v>
      </c>
      <c r="AG7" s="53">
        <v>12.78</v>
      </c>
      <c r="AH7" s="53">
        <v>21.67</v>
      </c>
    </row>
    <row r="8" ht="12.75" customHeight="1">
      <c r="A8" s="31" t="s">
        <v>224</v>
      </c>
      <c r="B8" s="36">
        <v>20.92</v>
      </c>
      <c r="C8" s="36">
        <v>0.71</v>
      </c>
      <c r="D8" s="36">
        <f t="shared" si="1"/>
        <v>21.63</v>
      </c>
      <c r="E8" s="36">
        <v>19.45</v>
      </c>
      <c r="F8" s="36">
        <v>1.45</v>
      </c>
      <c r="G8" s="36">
        <f t="shared" si="2"/>
        <v>20.9</v>
      </c>
      <c r="H8" s="36">
        <v>21.3</v>
      </c>
      <c r="I8" s="36">
        <v>1.62</v>
      </c>
      <c r="J8" s="36">
        <f t="shared" si="3"/>
        <v>22.92</v>
      </c>
      <c r="K8" s="36">
        <v>30.13</v>
      </c>
      <c r="L8" s="36">
        <v>3.44</v>
      </c>
      <c r="M8" s="36">
        <f t="shared" si="4"/>
        <v>33.57</v>
      </c>
      <c r="N8" s="35">
        <v>31.96</v>
      </c>
      <c r="O8" s="35">
        <v>8.55</v>
      </c>
      <c r="P8" s="35">
        <f t="shared" si="5"/>
        <v>40.51</v>
      </c>
      <c r="Q8" s="36">
        <v>42.91</v>
      </c>
      <c r="R8" s="36">
        <v>9.43</v>
      </c>
      <c r="S8" s="35">
        <f t="shared" si="6"/>
        <v>52.34</v>
      </c>
      <c r="T8" s="46">
        <v>53.39</v>
      </c>
      <c r="U8" s="46">
        <v>9.94</v>
      </c>
      <c r="V8" s="46">
        <f t="shared" si="7"/>
        <v>63.33</v>
      </c>
      <c r="W8" s="46">
        <v>81.93</v>
      </c>
      <c r="X8" s="46">
        <v>9.46</v>
      </c>
      <c r="Y8" s="46">
        <v>91.39</v>
      </c>
      <c r="Z8" s="34">
        <v>43.59</v>
      </c>
      <c r="AA8" s="34">
        <v>10.46</v>
      </c>
      <c r="AB8" s="34">
        <f t="shared" si="8"/>
        <v>54.05</v>
      </c>
      <c r="AC8" s="14">
        <v>124.2</v>
      </c>
      <c r="AD8" s="14">
        <v>11.1</v>
      </c>
      <c r="AE8" s="34">
        <v>135.2</v>
      </c>
      <c r="AF8" s="34">
        <v>75.76</v>
      </c>
      <c r="AG8" s="53">
        <v>12.02</v>
      </c>
      <c r="AH8" s="53">
        <v>87.78</v>
      </c>
    </row>
    <row r="9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35"/>
      <c r="O9" s="35"/>
      <c r="P9" s="35"/>
      <c r="Q9" s="36"/>
      <c r="R9" s="36"/>
      <c r="S9" s="54" t="s">
        <v>157</v>
      </c>
      <c r="T9" s="46"/>
      <c r="U9" s="46"/>
      <c r="V9" s="46"/>
      <c r="W9" s="46"/>
      <c r="X9" s="46"/>
      <c r="Y9" s="46"/>
      <c r="Z9" s="34"/>
      <c r="AA9" s="34"/>
      <c r="AB9" s="34" t="s">
        <v>157</v>
      </c>
      <c r="AC9" s="14"/>
      <c r="AD9" s="14"/>
      <c r="AE9" s="2"/>
      <c r="AF9" s="2"/>
      <c r="AG9" s="55"/>
      <c r="AH9" s="53"/>
    </row>
    <row r="10" ht="12.75" customHeight="1">
      <c r="A10" s="31" t="s">
        <v>225</v>
      </c>
      <c r="B10" s="36">
        <v>27.73</v>
      </c>
      <c r="C10" s="36">
        <v>1.19</v>
      </c>
      <c r="D10" s="36">
        <f t="shared" ref="D10:D13" si="9">B10+C10</f>
        <v>28.92</v>
      </c>
      <c r="E10" s="36">
        <v>30.0</v>
      </c>
      <c r="F10" s="36">
        <v>1.44</v>
      </c>
      <c r="G10" s="36">
        <f t="shared" ref="G10:G13" si="10">E10+F10</f>
        <v>31.44</v>
      </c>
      <c r="H10" s="36">
        <v>55.98</v>
      </c>
      <c r="I10" s="36">
        <v>1.57</v>
      </c>
      <c r="J10" s="36">
        <f t="shared" ref="J10:J13" si="11">H10+I10</f>
        <v>57.55</v>
      </c>
      <c r="K10" s="36">
        <v>44.02</v>
      </c>
      <c r="L10" s="36">
        <v>1.61</v>
      </c>
      <c r="M10" s="36">
        <f t="shared" ref="M10:M13" si="12">K10+L10</f>
        <v>45.63</v>
      </c>
      <c r="N10" s="35">
        <v>57.56</v>
      </c>
      <c r="O10" s="35">
        <v>8.74</v>
      </c>
      <c r="P10" s="35">
        <f t="shared" ref="P10:P13" si="13">N10+O10</f>
        <v>66.3</v>
      </c>
      <c r="Q10" s="36">
        <v>61.31</v>
      </c>
      <c r="R10" s="36">
        <v>9.44</v>
      </c>
      <c r="S10" s="35">
        <f t="shared" ref="S10:S13" si="14">Q10+R10</f>
        <v>70.75</v>
      </c>
      <c r="T10" s="46">
        <v>116.06</v>
      </c>
      <c r="U10" s="46">
        <v>9.57</v>
      </c>
      <c r="V10" s="46">
        <f t="shared" ref="V10:V13" si="15">T10+U10</f>
        <v>125.63</v>
      </c>
      <c r="W10" s="46">
        <v>118.68</v>
      </c>
      <c r="X10" s="46">
        <v>33.33</v>
      </c>
      <c r="Y10" s="46">
        <v>128.7</v>
      </c>
      <c r="Z10" s="34">
        <v>93.04</v>
      </c>
      <c r="AA10" s="34">
        <v>11.01</v>
      </c>
      <c r="AB10" s="34">
        <f t="shared" ref="AB10:AB13" si="16">+Z10+AA10</f>
        <v>104.05</v>
      </c>
      <c r="AC10" s="14">
        <v>209.9</v>
      </c>
      <c r="AD10" s="14">
        <v>11.5</v>
      </c>
      <c r="AE10" s="34">
        <v>221.4</v>
      </c>
      <c r="AF10" s="34">
        <v>161.98</v>
      </c>
      <c r="AG10" s="53">
        <v>12.39</v>
      </c>
      <c r="AH10" s="53">
        <v>174.37</v>
      </c>
    </row>
    <row r="11" ht="12.75" customHeight="1">
      <c r="A11" s="31" t="s">
        <v>226</v>
      </c>
      <c r="B11" s="36">
        <v>28.05</v>
      </c>
      <c r="C11" s="36">
        <v>1.19</v>
      </c>
      <c r="D11" s="36">
        <f t="shared" si="9"/>
        <v>29.24</v>
      </c>
      <c r="E11" s="36">
        <v>47.74</v>
      </c>
      <c r="F11" s="36">
        <v>1.35</v>
      </c>
      <c r="G11" s="36">
        <f t="shared" si="10"/>
        <v>49.09</v>
      </c>
      <c r="H11" s="36">
        <v>67.18</v>
      </c>
      <c r="I11" s="36">
        <v>1.45</v>
      </c>
      <c r="J11" s="36">
        <f t="shared" si="11"/>
        <v>68.63</v>
      </c>
      <c r="K11" s="36">
        <v>69.67</v>
      </c>
      <c r="L11" s="36">
        <v>1.51</v>
      </c>
      <c r="M11" s="36">
        <f t="shared" si="12"/>
        <v>71.18</v>
      </c>
      <c r="N11" s="35">
        <v>72.88</v>
      </c>
      <c r="O11" s="35">
        <v>8.77</v>
      </c>
      <c r="P11" s="35">
        <f t="shared" si="13"/>
        <v>81.65</v>
      </c>
      <c r="Q11" s="36">
        <v>73.99</v>
      </c>
      <c r="R11" s="36">
        <v>9.08</v>
      </c>
      <c r="S11" s="35">
        <f t="shared" si="14"/>
        <v>83.07</v>
      </c>
      <c r="T11" s="46">
        <v>164.05</v>
      </c>
      <c r="U11" s="46">
        <v>9.06</v>
      </c>
      <c r="V11" s="46">
        <f t="shared" si="15"/>
        <v>173.11</v>
      </c>
      <c r="W11" s="46">
        <v>172.5</v>
      </c>
      <c r="X11" s="46">
        <v>6.71</v>
      </c>
      <c r="Y11" s="46">
        <v>179.21</v>
      </c>
      <c r="Z11" s="34">
        <v>184.57</v>
      </c>
      <c r="AA11" s="34">
        <v>6.02</v>
      </c>
      <c r="AB11" s="34">
        <f t="shared" si="16"/>
        <v>190.59</v>
      </c>
      <c r="AC11" s="14">
        <v>298.3</v>
      </c>
      <c r="AD11" s="14">
        <v>10.7</v>
      </c>
      <c r="AE11" s="34">
        <v>309.0</v>
      </c>
      <c r="AF11" s="34">
        <v>287.02</v>
      </c>
      <c r="AG11" s="53">
        <v>11.39</v>
      </c>
      <c r="AH11" s="53">
        <v>298.42</v>
      </c>
    </row>
    <row r="12" ht="12.75" customHeight="1">
      <c r="A12" s="31" t="s">
        <v>227</v>
      </c>
      <c r="B12" s="36">
        <v>30.61</v>
      </c>
      <c r="C12" s="36">
        <v>1.19</v>
      </c>
      <c r="D12" s="36">
        <f t="shared" si="9"/>
        <v>31.8</v>
      </c>
      <c r="E12" s="36">
        <v>54.16</v>
      </c>
      <c r="F12" s="36">
        <v>1.4</v>
      </c>
      <c r="G12" s="36">
        <f t="shared" si="10"/>
        <v>55.56</v>
      </c>
      <c r="H12" s="36">
        <v>59.69</v>
      </c>
      <c r="I12" s="36">
        <v>1.41</v>
      </c>
      <c r="J12" s="36">
        <f t="shared" si="11"/>
        <v>61.1</v>
      </c>
      <c r="K12" s="36">
        <v>71.37</v>
      </c>
      <c r="L12" s="36">
        <v>4.46</v>
      </c>
      <c r="M12" s="36">
        <f t="shared" si="12"/>
        <v>75.83</v>
      </c>
      <c r="N12" s="35">
        <v>105.08</v>
      </c>
      <c r="O12" s="35">
        <v>8.03</v>
      </c>
      <c r="P12" s="35">
        <f t="shared" si="13"/>
        <v>113.11</v>
      </c>
      <c r="Q12" s="36">
        <v>114.55</v>
      </c>
      <c r="R12" s="36">
        <v>4.45</v>
      </c>
      <c r="S12" s="35">
        <f t="shared" si="14"/>
        <v>119</v>
      </c>
      <c r="T12" s="46">
        <v>225.2</v>
      </c>
      <c r="U12" s="46">
        <v>9.39</v>
      </c>
      <c r="V12" s="46">
        <f t="shared" si="15"/>
        <v>234.59</v>
      </c>
      <c r="W12" s="46">
        <v>203.64</v>
      </c>
      <c r="X12" s="46">
        <v>29.81</v>
      </c>
      <c r="Y12" s="46">
        <v>212.61</v>
      </c>
      <c r="Z12" s="34">
        <v>329.33</v>
      </c>
      <c r="AA12" s="34">
        <v>9.75</v>
      </c>
      <c r="AB12" s="34">
        <f t="shared" si="16"/>
        <v>339.08</v>
      </c>
      <c r="AC12" s="14">
        <v>317.4</v>
      </c>
      <c r="AD12" s="14">
        <v>10.9</v>
      </c>
      <c r="AE12" s="34">
        <v>328.3</v>
      </c>
      <c r="AF12" s="34">
        <v>326.12</v>
      </c>
      <c r="AG12" s="53">
        <v>10.46</v>
      </c>
      <c r="AH12" s="53">
        <v>336.58</v>
      </c>
    </row>
    <row r="13" ht="12.75" customHeight="1">
      <c r="A13" s="31" t="s">
        <v>228</v>
      </c>
      <c r="B13" s="36">
        <v>80.98</v>
      </c>
      <c r="C13" s="36">
        <v>0.93</v>
      </c>
      <c r="D13" s="36">
        <f t="shared" si="9"/>
        <v>81.91</v>
      </c>
      <c r="E13" s="36">
        <v>55.33</v>
      </c>
      <c r="F13" s="36">
        <v>1.49</v>
      </c>
      <c r="G13" s="36">
        <f t="shared" si="10"/>
        <v>56.82</v>
      </c>
      <c r="H13" s="36">
        <v>77.7</v>
      </c>
      <c r="I13" s="36">
        <v>1.32</v>
      </c>
      <c r="J13" s="36">
        <f t="shared" si="11"/>
        <v>79.02</v>
      </c>
      <c r="K13" s="36">
        <v>76.02</v>
      </c>
      <c r="L13" s="36">
        <v>4.56</v>
      </c>
      <c r="M13" s="36">
        <f t="shared" si="12"/>
        <v>80.58</v>
      </c>
      <c r="N13" s="35">
        <v>107.8</v>
      </c>
      <c r="O13" s="35">
        <v>9.17</v>
      </c>
      <c r="P13" s="35">
        <f t="shared" si="13"/>
        <v>116.97</v>
      </c>
      <c r="Q13" s="36">
        <v>111.18</v>
      </c>
      <c r="R13" s="36">
        <v>7.511</v>
      </c>
      <c r="S13" s="35">
        <f t="shared" si="14"/>
        <v>118.691</v>
      </c>
      <c r="T13" s="46">
        <v>221.86</v>
      </c>
      <c r="U13" s="46">
        <v>9.45</v>
      </c>
      <c r="V13" s="46">
        <f t="shared" si="15"/>
        <v>231.31</v>
      </c>
      <c r="W13" s="46">
        <v>215.29</v>
      </c>
      <c r="X13" s="46">
        <v>8.52</v>
      </c>
      <c r="Y13" s="46">
        <v>224.85</v>
      </c>
      <c r="Z13" s="34">
        <v>328.28</v>
      </c>
      <c r="AA13" s="34">
        <v>9.75</v>
      </c>
      <c r="AB13" s="34">
        <f t="shared" si="16"/>
        <v>338.03</v>
      </c>
      <c r="AC13" s="14">
        <v>351.2</v>
      </c>
      <c r="AD13" s="14">
        <v>3.7</v>
      </c>
      <c r="AE13" s="34">
        <v>354.9</v>
      </c>
      <c r="AF13" s="34">
        <v>326.93</v>
      </c>
      <c r="AG13" s="53">
        <v>9.85</v>
      </c>
      <c r="AH13" s="53">
        <v>336.78</v>
      </c>
    </row>
    <row r="14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35"/>
      <c r="O14" s="35"/>
      <c r="P14" s="35"/>
      <c r="Q14" s="36"/>
      <c r="R14" s="36"/>
      <c r="S14" s="54" t="s">
        <v>157</v>
      </c>
      <c r="T14" s="46"/>
      <c r="U14" s="46"/>
      <c r="V14" s="46"/>
      <c r="W14" s="46"/>
      <c r="X14" s="46"/>
      <c r="Y14" s="46"/>
      <c r="Z14" s="34"/>
      <c r="AA14" s="34"/>
      <c r="AB14" s="34"/>
      <c r="AC14" s="14"/>
      <c r="AD14" s="14"/>
      <c r="AE14" s="2"/>
      <c r="AF14" s="2"/>
      <c r="AG14" s="2"/>
      <c r="AH14" s="53"/>
    </row>
    <row r="15" ht="12.75" customHeight="1">
      <c r="A15" s="31" t="s">
        <v>229</v>
      </c>
      <c r="B15" s="36">
        <v>42.79</v>
      </c>
      <c r="C15" s="36">
        <v>1.05</v>
      </c>
      <c r="D15" s="36">
        <f t="shared" ref="D15:D18" si="17">B15+C15</f>
        <v>43.84</v>
      </c>
      <c r="E15" s="36">
        <v>50.95</v>
      </c>
      <c r="F15" s="36">
        <v>1.42</v>
      </c>
      <c r="G15" s="36">
        <f t="shared" ref="G15:G18" si="18">E15+F15</f>
        <v>52.37</v>
      </c>
      <c r="H15" s="36">
        <v>82.49</v>
      </c>
      <c r="I15" s="36">
        <v>1.48</v>
      </c>
      <c r="J15" s="36">
        <f t="shared" ref="J15:J18" si="19">H15+I15</f>
        <v>83.97</v>
      </c>
      <c r="K15" s="36">
        <v>76.55</v>
      </c>
      <c r="L15" s="36">
        <v>4.46</v>
      </c>
      <c r="M15" s="36">
        <f t="shared" ref="M15:M18" si="20">K15+L15</f>
        <v>81.01</v>
      </c>
      <c r="N15" s="35">
        <v>104.24</v>
      </c>
      <c r="O15" s="35">
        <v>8.91</v>
      </c>
      <c r="P15" s="35">
        <f t="shared" ref="P15:P18" si="21">N15+O15</f>
        <v>113.15</v>
      </c>
      <c r="Q15" s="36">
        <v>101.56</v>
      </c>
      <c r="R15" s="36">
        <v>9.34</v>
      </c>
      <c r="S15" s="35">
        <f t="shared" ref="S15:S18" si="22">Q15+R15</f>
        <v>110.9</v>
      </c>
      <c r="T15" s="46">
        <v>193.92</v>
      </c>
      <c r="U15" s="46">
        <v>9.07</v>
      </c>
      <c r="V15" s="46">
        <f t="shared" ref="V15:V18" si="23">T15+U15</f>
        <v>202.99</v>
      </c>
      <c r="W15" s="46">
        <v>187.2</v>
      </c>
      <c r="X15" s="46">
        <v>1.15</v>
      </c>
      <c r="Y15" s="46">
        <v>195.44</v>
      </c>
      <c r="Z15" s="34">
        <v>310.56</v>
      </c>
      <c r="AA15" s="34">
        <v>9.63</v>
      </c>
      <c r="AB15" s="34">
        <f t="shared" ref="AB15:AB18" si="24">+Z15+AA15</f>
        <v>320.19</v>
      </c>
      <c r="AC15" s="14">
        <v>327.5</v>
      </c>
      <c r="AD15" s="14">
        <v>3.9</v>
      </c>
      <c r="AE15" s="34">
        <v>331.3</v>
      </c>
      <c r="AF15" s="34">
        <v>300.38</v>
      </c>
      <c r="AG15" s="53">
        <v>11.91</v>
      </c>
      <c r="AH15" s="53">
        <v>312.29</v>
      </c>
    </row>
    <row r="16" ht="12.75" customHeight="1">
      <c r="A16" s="31" t="s">
        <v>230</v>
      </c>
      <c r="B16" s="36">
        <v>50.46</v>
      </c>
      <c r="C16" s="36">
        <v>1.1</v>
      </c>
      <c r="D16" s="36">
        <f t="shared" si="17"/>
        <v>51.56</v>
      </c>
      <c r="E16" s="36">
        <v>49.54</v>
      </c>
      <c r="F16" s="36">
        <v>1.82</v>
      </c>
      <c r="G16" s="36">
        <f t="shared" si="18"/>
        <v>51.36</v>
      </c>
      <c r="H16" s="36">
        <v>75.49</v>
      </c>
      <c r="I16" s="36">
        <v>1.49</v>
      </c>
      <c r="J16" s="36">
        <f t="shared" si="19"/>
        <v>76.98</v>
      </c>
      <c r="K16" s="36">
        <v>56.12</v>
      </c>
      <c r="L16" s="36">
        <v>5.98</v>
      </c>
      <c r="M16" s="36">
        <f t="shared" si="20"/>
        <v>62.1</v>
      </c>
      <c r="N16" s="35">
        <v>97.19</v>
      </c>
      <c r="O16" s="35">
        <v>9.47</v>
      </c>
      <c r="P16" s="35">
        <f t="shared" si="21"/>
        <v>106.66</v>
      </c>
      <c r="Q16" s="36">
        <v>95.19</v>
      </c>
      <c r="R16" s="36">
        <v>9.84</v>
      </c>
      <c r="S16" s="35">
        <f t="shared" si="22"/>
        <v>105.03</v>
      </c>
      <c r="T16" s="46">
        <v>154.15</v>
      </c>
      <c r="U16" s="46">
        <v>9.86</v>
      </c>
      <c r="V16" s="46">
        <f t="shared" si="23"/>
        <v>164.01</v>
      </c>
      <c r="W16" s="46">
        <v>177.34</v>
      </c>
      <c r="X16" s="46">
        <v>9.8</v>
      </c>
      <c r="Y16" s="46">
        <v>187.11</v>
      </c>
      <c r="Z16" s="34">
        <v>323.92</v>
      </c>
      <c r="AA16" s="34">
        <v>10.69</v>
      </c>
      <c r="AB16" s="34">
        <f t="shared" si="24"/>
        <v>334.61</v>
      </c>
      <c r="AC16" s="14">
        <v>261.0</v>
      </c>
      <c r="AD16" s="14">
        <v>4.5</v>
      </c>
      <c r="AE16" s="34">
        <v>265.5</v>
      </c>
      <c r="AF16" s="34">
        <v>291.6</v>
      </c>
      <c r="AG16" s="53">
        <v>12.46</v>
      </c>
      <c r="AH16" s="53">
        <v>304.06</v>
      </c>
    </row>
    <row r="17" ht="12.75" customHeight="1">
      <c r="A17" s="31" t="s">
        <v>231</v>
      </c>
      <c r="B17" s="36">
        <v>31.7</v>
      </c>
      <c r="C17" s="36">
        <v>0.93</v>
      </c>
      <c r="D17" s="36">
        <f t="shared" si="17"/>
        <v>32.63</v>
      </c>
      <c r="E17" s="36">
        <v>26.69</v>
      </c>
      <c r="F17" s="36">
        <v>1.59</v>
      </c>
      <c r="G17" s="36">
        <f t="shared" si="18"/>
        <v>28.28</v>
      </c>
      <c r="H17" s="36">
        <v>41.63</v>
      </c>
      <c r="I17" s="36">
        <v>1.64</v>
      </c>
      <c r="J17" s="36">
        <f t="shared" si="19"/>
        <v>43.27</v>
      </c>
      <c r="K17" s="36">
        <v>25.57</v>
      </c>
      <c r="L17" s="36">
        <v>7.98</v>
      </c>
      <c r="M17" s="36">
        <f t="shared" si="20"/>
        <v>33.55</v>
      </c>
      <c r="N17" s="35">
        <v>65.18</v>
      </c>
      <c r="O17" s="35">
        <v>9.44</v>
      </c>
      <c r="P17" s="35">
        <f t="shared" si="21"/>
        <v>74.62</v>
      </c>
      <c r="Q17" s="36">
        <v>47.79</v>
      </c>
      <c r="R17" s="36">
        <v>10.27</v>
      </c>
      <c r="S17" s="35">
        <f t="shared" si="22"/>
        <v>58.06</v>
      </c>
      <c r="T17" s="46">
        <v>70.61</v>
      </c>
      <c r="U17" s="46">
        <v>9.75</v>
      </c>
      <c r="V17" s="46">
        <f t="shared" si="23"/>
        <v>80.36</v>
      </c>
      <c r="W17" s="46">
        <v>77.38</v>
      </c>
      <c r="X17" s="46">
        <v>10.53</v>
      </c>
      <c r="Y17" s="46">
        <v>87.92</v>
      </c>
      <c r="Z17" s="34">
        <v>237.48</v>
      </c>
      <c r="AA17" s="34">
        <v>11.08</v>
      </c>
      <c r="AB17" s="34">
        <f t="shared" si="24"/>
        <v>248.56</v>
      </c>
      <c r="AC17" s="14">
        <v>114.7</v>
      </c>
      <c r="AD17" s="14">
        <v>9.2</v>
      </c>
      <c r="AE17" s="34">
        <v>123.9</v>
      </c>
      <c r="AF17" s="34">
        <v>146.78</v>
      </c>
      <c r="AG17" s="53">
        <v>12.77</v>
      </c>
      <c r="AH17" s="53">
        <v>159.55</v>
      </c>
    </row>
    <row r="18" ht="12.75" customHeight="1">
      <c r="A18" s="31" t="s">
        <v>232</v>
      </c>
      <c r="B18" s="36">
        <v>19.62</v>
      </c>
      <c r="C18" s="36">
        <v>1.47</v>
      </c>
      <c r="D18" s="36">
        <f t="shared" si="17"/>
        <v>21.09</v>
      </c>
      <c r="E18" s="36">
        <v>17.99</v>
      </c>
      <c r="F18" s="36">
        <v>1.71</v>
      </c>
      <c r="G18" s="36">
        <f t="shared" si="18"/>
        <v>19.7</v>
      </c>
      <c r="H18" s="36">
        <v>22.86</v>
      </c>
      <c r="I18" s="36">
        <v>1.79</v>
      </c>
      <c r="J18" s="36">
        <f t="shared" si="19"/>
        <v>24.65</v>
      </c>
      <c r="K18" s="36">
        <v>14.41</v>
      </c>
      <c r="L18" s="36">
        <v>9.54</v>
      </c>
      <c r="M18" s="36">
        <f t="shared" si="20"/>
        <v>23.95</v>
      </c>
      <c r="N18" s="35">
        <v>39.84</v>
      </c>
      <c r="O18" s="35">
        <v>1.7</v>
      </c>
      <c r="P18" s="35">
        <f t="shared" si="21"/>
        <v>41.54</v>
      </c>
      <c r="Q18" s="36">
        <v>25.97</v>
      </c>
      <c r="R18" s="36">
        <v>10.42</v>
      </c>
      <c r="S18" s="35">
        <f t="shared" si="22"/>
        <v>36.39</v>
      </c>
      <c r="T18" s="46">
        <v>47.83</v>
      </c>
      <c r="U18" s="46">
        <v>10.19</v>
      </c>
      <c r="V18" s="46">
        <f t="shared" si="23"/>
        <v>58.02</v>
      </c>
      <c r="W18" s="46">
        <v>40.39</v>
      </c>
      <c r="X18" s="46">
        <v>11.74</v>
      </c>
      <c r="Y18" s="46">
        <v>52.13</v>
      </c>
      <c r="Z18" s="34">
        <v>11.2</v>
      </c>
      <c r="AA18" s="34">
        <v>12.01</v>
      </c>
      <c r="AB18" s="34">
        <f t="shared" si="24"/>
        <v>23.21</v>
      </c>
      <c r="AC18" s="14">
        <v>48.3</v>
      </c>
      <c r="AD18" s="14">
        <v>13.8</v>
      </c>
      <c r="AE18" s="34">
        <v>62.1</v>
      </c>
      <c r="AF18" s="34">
        <v>71.92</v>
      </c>
      <c r="AG18" s="53">
        <v>13.39</v>
      </c>
      <c r="AH18" s="53">
        <v>85.3</v>
      </c>
    </row>
    <row r="19" ht="12.75" customHeight="1">
      <c r="A19" s="1"/>
      <c r="B19" s="1"/>
      <c r="C19" s="1"/>
      <c r="D19" s="36"/>
      <c r="E19" s="1"/>
      <c r="F19" s="1"/>
      <c r="G19" s="36"/>
      <c r="H19" s="1"/>
      <c r="I19" s="1"/>
      <c r="J19" s="36"/>
      <c r="K19" s="36"/>
      <c r="L19" s="36"/>
      <c r="M19" s="36"/>
      <c r="N19" s="35"/>
      <c r="O19" s="35"/>
      <c r="P19" s="35"/>
      <c r="Q19" s="36"/>
      <c r="R19" s="36"/>
      <c r="S19" s="1"/>
      <c r="T19" s="46"/>
      <c r="U19" s="46"/>
      <c r="V19" s="46"/>
      <c r="W19" s="46"/>
      <c r="X19" s="46"/>
      <c r="Y19" s="46"/>
      <c r="Z19" s="34"/>
      <c r="AA19" s="34"/>
      <c r="AB19" s="34"/>
      <c r="AC19" s="14"/>
      <c r="AD19" s="14"/>
      <c r="AE19" s="2"/>
      <c r="AF19" s="2"/>
      <c r="AG19" s="2"/>
      <c r="AH19" s="53"/>
    </row>
    <row r="20" ht="12.75" customHeight="1">
      <c r="A20" s="37" t="s">
        <v>190</v>
      </c>
      <c r="B20" s="51">
        <f t="shared" ref="B20:L20" si="25">SUM(B5:B18)</f>
        <v>374.35</v>
      </c>
      <c r="C20" s="51">
        <f t="shared" si="25"/>
        <v>13.44</v>
      </c>
      <c r="D20" s="39">
        <f t="shared" si="25"/>
        <v>387.79</v>
      </c>
      <c r="E20" s="51">
        <f t="shared" si="25"/>
        <v>397.25</v>
      </c>
      <c r="F20" s="51">
        <f t="shared" si="25"/>
        <v>17.89</v>
      </c>
      <c r="G20" s="39">
        <f t="shared" si="25"/>
        <v>415.14</v>
      </c>
      <c r="H20" s="51">
        <f t="shared" si="25"/>
        <v>537.3</v>
      </c>
      <c r="I20" s="51">
        <f t="shared" si="25"/>
        <v>18.84</v>
      </c>
      <c r="J20" s="39">
        <f t="shared" si="25"/>
        <v>556.14</v>
      </c>
      <c r="K20" s="39">
        <f t="shared" si="25"/>
        <v>519.02</v>
      </c>
      <c r="L20" s="39">
        <f t="shared" si="25"/>
        <v>48.78</v>
      </c>
      <c r="M20" s="39">
        <v>567.81</v>
      </c>
      <c r="N20" s="38">
        <f t="shared" ref="N20:V20" si="26">SUM(N5:N18)</f>
        <v>721.08</v>
      </c>
      <c r="O20" s="38">
        <f t="shared" si="26"/>
        <v>96.88</v>
      </c>
      <c r="P20" s="38">
        <f t="shared" si="26"/>
        <v>817.96</v>
      </c>
      <c r="Q20" s="39">
        <f t="shared" si="26"/>
        <v>747.56</v>
      </c>
      <c r="R20" s="39">
        <f t="shared" si="26"/>
        <v>110.001</v>
      </c>
      <c r="S20" s="39">
        <f t="shared" si="26"/>
        <v>857.561</v>
      </c>
      <c r="T20" s="51">
        <f t="shared" si="26"/>
        <v>1287.94</v>
      </c>
      <c r="U20" s="51">
        <f t="shared" si="26"/>
        <v>116.67</v>
      </c>
      <c r="V20" s="51">
        <f t="shared" si="26"/>
        <v>1404.61</v>
      </c>
      <c r="W20" s="51">
        <v>1338.74</v>
      </c>
      <c r="X20" s="51">
        <v>114.15</v>
      </c>
      <c r="Y20" s="51">
        <v>1452.89</v>
      </c>
      <c r="Z20" s="43">
        <f t="shared" ref="Z20:AB20" si="27">SUM(Z5:Z18)</f>
        <v>1918.11</v>
      </c>
      <c r="AA20" s="43">
        <f t="shared" si="27"/>
        <v>122.54</v>
      </c>
      <c r="AB20" s="43">
        <f t="shared" si="27"/>
        <v>2040.65</v>
      </c>
      <c r="AC20" s="23">
        <v>2189.5</v>
      </c>
      <c r="AD20" s="23">
        <v>117.7</v>
      </c>
      <c r="AE20" s="43">
        <v>2307.3</v>
      </c>
      <c r="AF20" s="43">
        <v>2034.87</v>
      </c>
      <c r="AG20" s="56">
        <v>144.69</v>
      </c>
      <c r="AH20" s="56">
        <v>2179.56</v>
      </c>
    </row>
    <row r="21" ht="12.75" customHeight="1">
      <c r="A21" s="31" t="s">
        <v>233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4"/>
      <c r="AA21" s="14"/>
      <c r="AB21" s="14"/>
      <c r="AC21" s="14"/>
      <c r="AD21" s="14"/>
      <c r="AE21" s="2"/>
      <c r="AF21" s="2"/>
      <c r="AG21" s="2"/>
      <c r="AH21" s="2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4"/>
      <c r="AA22" s="14"/>
      <c r="AB22" s="14"/>
      <c r="AC22" s="14"/>
      <c r="AD22" s="14"/>
      <c r="AE22" s="2"/>
      <c r="AF22" s="2"/>
      <c r="AG22" s="2"/>
      <c r="AH22" s="2"/>
    </row>
    <row r="23" ht="12.75" customHeight="1">
      <c r="Y23" s="1"/>
      <c r="Z23" s="14"/>
      <c r="AA23" s="14"/>
      <c r="AB23" s="14"/>
      <c r="AC23" s="14"/>
      <c r="AD23" s="14"/>
      <c r="AE23" s="2"/>
      <c r="AF23" s="2"/>
      <c r="AG23" s="2"/>
      <c r="AH23" s="2"/>
    </row>
    <row r="24" ht="12.75" customHeight="1">
      <c r="Z24" s="2"/>
      <c r="AA24" s="2"/>
      <c r="AB24" s="2"/>
      <c r="AC24" s="2"/>
      <c r="AD24" s="2"/>
      <c r="AE24" s="2"/>
      <c r="AF24" s="2"/>
      <c r="AG24" s="2"/>
      <c r="AH24" s="2"/>
    </row>
    <row r="25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4"/>
      <c r="AA25" s="14"/>
      <c r="AB25" s="14"/>
      <c r="AC25" s="14"/>
      <c r="AD25" s="14"/>
      <c r="AE25" s="2"/>
      <c r="AF25" s="2"/>
      <c r="AG25" s="2"/>
      <c r="AH25" s="2"/>
    </row>
    <row r="26" ht="12.75" customHeight="1">
      <c r="Z26" s="2"/>
      <c r="AA26" s="2"/>
      <c r="AB26" s="2"/>
      <c r="AC26" s="2"/>
      <c r="AD26" s="2"/>
      <c r="AE26" s="2"/>
      <c r="AF26" s="2"/>
      <c r="AG26" s="2"/>
      <c r="AH26" s="2"/>
    </row>
    <row r="27" ht="12.75" customHeight="1">
      <c r="Z27" s="2"/>
      <c r="AA27" s="2"/>
      <c r="AB27" s="2"/>
      <c r="AC27" s="2"/>
      <c r="AD27" s="2"/>
      <c r="AE27" s="2"/>
      <c r="AF27" s="2"/>
      <c r="AG27" s="2"/>
      <c r="AH27" s="2"/>
    </row>
    <row r="28" ht="12.75" customHeight="1">
      <c r="Z28" s="2"/>
      <c r="AA28" s="2"/>
      <c r="AB28" s="2"/>
      <c r="AC28" s="2"/>
      <c r="AD28" s="2"/>
      <c r="AE28" s="2"/>
      <c r="AF28" s="2"/>
      <c r="AG28" s="2"/>
      <c r="AH28" s="2"/>
    </row>
    <row r="29" ht="12.75" customHeight="1">
      <c r="Z29" s="2"/>
      <c r="AA29" s="2"/>
      <c r="AB29" s="2"/>
      <c r="AC29" s="2"/>
      <c r="AD29" s="2"/>
      <c r="AE29" s="2"/>
      <c r="AF29" s="2"/>
      <c r="AG29" s="2"/>
      <c r="AH29" s="2"/>
    </row>
    <row r="30" ht="12.75" customHeight="1">
      <c r="Z30" s="2"/>
      <c r="AA30" s="2"/>
      <c r="AB30" s="2"/>
      <c r="AC30" s="2"/>
      <c r="AD30" s="2"/>
      <c r="AE30" s="2"/>
      <c r="AF30" s="2"/>
      <c r="AG30" s="2"/>
      <c r="AH30" s="2"/>
    </row>
    <row r="31" ht="12.75" customHeight="1">
      <c r="Z31" s="2"/>
      <c r="AA31" s="2"/>
      <c r="AB31" s="2"/>
      <c r="AC31" s="2"/>
      <c r="AD31" s="2"/>
      <c r="AE31" s="2"/>
      <c r="AF31" s="2"/>
      <c r="AG31" s="2"/>
      <c r="AH31" s="2"/>
    </row>
    <row r="32" ht="12.75" customHeight="1">
      <c r="Z32" s="2"/>
      <c r="AA32" s="2"/>
      <c r="AB32" s="2"/>
      <c r="AC32" s="2"/>
      <c r="AD32" s="2"/>
      <c r="AE32" s="2"/>
      <c r="AF32" s="2"/>
      <c r="AG32" s="2"/>
      <c r="AH32" s="2"/>
    </row>
    <row r="33" ht="12.75" customHeight="1">
      <c r="Z33" s="2"/>
      <c r="AA33" s="2"/>
      <c r="AB33" s="2"/>
      <c r="AC33" s="2"/>
      <c r="AD33" s="2"/>
      <c r="AE33" s="2"/>
      <c r="AF33" s="2"/>
      <c r="AG33" s="2"/>
      <c r="AH33" s="2"/>
    </row>
    <row r="34" ht="12.75" customHeight="1">
      <c r="Z34" s="2"/>
      <c r="AA34" s="2"/>
      <c r="AB34" s="2"/>
      <c r="AC34" s="2"/>
      <c r="AD34" s="2"/>
      <c r="AE34" s="2"/>
      <c r="AF34" s="2"/>
      <c r="AG34" s="2"/>
      <c r="AH34" s="2"/>
    </row>
    <row r="35" ht="12.75" customHeight="1">
      <c r="Z35" s="2"/>
      <c r="AA35" s="2"/>
      <c r="AB35" s="2"/>
      <c r="AC35" s="2"/>
      <c r="AD35" s="2"/>
      <c r="AE35" s="2"/>
      <c r="AF35" s="2"/>
      <c r="AG35" s="2"/>
      <c r="AH35" s="2"/>
    </row>
    <row r="36" ht="12.75" customHeight="1">
      <c r="Z36" s="2"/>
      <c r="AA36" s="2"/>
      <c r="AB36" s="2"/>
      <c r="AC36" s="2"/>
      <c r="AD36" s="2"/>
      <c r="AE36" s="2"/>
      <c r="AF36" s="2"/>
      <c r="AG36" s="2"/>
      <c r="AH36" s="2"/>
    </row>
    <row r="37" ht="12.75" customHeight="1">
      <c r="Z37" s="2"/>
      <c r="AA37" s="2"/>
      <c r="AB37" s="2"/>
      <c r="AC37" s="2"/>
      <c r="AD37" s="2"/>
      <c r="AE37" s="2"/>
      <c r="AF37" s="2"/>
      <c r="AG37" s="2"/>
      <c r="AH37" s="2"/>
    </row>
    <row r="38" ht="12.75" customHeight="1">
      <c r="Z38" s="2"/>
      <c r="AA38" s="2"/>
      <c r="AB38" s="2"/>
      <c r="AC38" s="2"/>
      <c r="AD38" s="2"/>
      <c r="AE38" s="2"/>
      <c r="AF38" s="2"/>
      <c r="AG38" s="2"/>
      <c r="AH38" s="2"/>
    </row>
    <row r="39" ht="12.75" customHeight="1">
      <c r="Z39" s="2"/>
      <c r="AA39" s="2"/>
      <c r="AB39" s="2"/>
      <c r="AC39" s="2"/>
      <c r="AD39" s="2"/>
      <c r="AE39" s="2"/>
      <c r="AF39" s="2"/>
      <c r="AG39" s="2"/>
      <c r="AH39" s="2"/>
    </row>
    <row r="40" ht="12.75" customHeight="1">
      <c r="Z40" s="2"/>
      <c r="AA40" s="2"/>
      <c r="AB40" s="2"/>
      <c r="AC40" s="2"/>
      <c r="AD40" s="2"/>
      <c r="AE40" s="2"/>
      <c r="AF40" s="2"/>
      <c r="AG40" s="2"/>
      <c r="AH40" s="2"/>
    </row>
    <row r="41" ht="12.75" customHeight="1">
      <c r="Z41" s="2"/>
      <c r="AA41" s="2"/>
      <c r="AB41" s="2"/>
      <c r="AC41" s="2"/>
      <c r="AD41" s="2"/>
      <c r="AE41" s="2"/>
      <c r="AF41" s="2"/>
      <c r="AG41" s="2"/>
      <c r="AH41" s="2"/>
    </row>
    <row r="42" ht="12.75" customHeight="1">
      <c r="Z42" s="2"/>
      <c r="AA42" s="2"/>
      <c r="AB42" s="2"/>
      <c r="AC42" s="2"/>
      <c r="AD42" s="2"/>
      <c r="AE42" s="2"/>
      <c r="AF42" s="2"/>
      <c r="AG42" s="2"/>
      <c r="AH42" s="2"/>
    </row>
    <row r="43" ht="12.75" customHeight="1">
      <c r="Z43" s="2"/>
      <c r="AA43" s="2"/>
      <c r="AB43" s="2"/>
      <c r="AC43" s="2"/>
      <c r="AD43" s="2"/>
      <c r="AE43" s="2"/>
      <c r="AF43" s="2"/>
      <c r="AG43" s="2"/>
      <c r="AH43" s="2"/>
    </row>
    <row r="44" ht="12.75" customHeight="1">
      <c r="Z44" s="2"/>
      <c r="AA44" s="2"/>
      <c r="AB44" s="2"/>
      <c r="AC44" s="2"/>
      <c r="AD44" s="2"/>
      <c r="AE44" s="2"/>
      <c r="AF44" s="2"/>
      <c r="AG44" s="2"/>
      <c r="AH44" s="2"/>
    </row>
    <row r="45" ht="12.75" customHeight="1">
      <c r="Z45" s="2"/>
      <c r="AA45" s="2"/>
      <c r="AB45" s="2"/>
      <c r="AC45" s="2"/>
      <c r="AD45" s="2"/>
      <c r="AE45" s="2"/>
      <c r="AF45" s="2"/>
      <c r="AG45" s="2"/>
      <c r="AH45" s="2"/>
    </row>
    <row r="46" ht="12.75" customHeight="1">
      <c r="Z46" s="2"/>
      <c r="AA46" s="2"/>
      <c r="AB46" s="2"/>
      <c r="AC46" s="2"/>
      <c r="AD46" s="2"/>
      <c r="AE46" s="2"/>
      <c r="AF46" s="2"/>
      <c r="AG46" s="2"/>
      <c r="AH46" s="2"/>
    </row>
    <row r="47" ht="12.75" customHeight="1">
      <c r="Z47" s="2"/>
      <c r="AA47" s="2"/>
      <c r="AB47" s="2"/>
      <c r="AC47" s="2"/>
      <c r="AD47" s="2"/>
      <c r="AE47" s="2"/>
      <c r="AF47" s="2"/>
      <c r="AG47" s="2"/>
      <c r="AH47" s="2"/>
    </row>
    <row r="48" ht="12.75" customHeight="1">
      <c r="Z48" s="2"/>
      <c r="AA48" s="2"/>
      <c r="AB48" s="2"/>
      <c r="AC48" s="2"/>
      <c r="AD48" s="2"/>
      <c r="AE48" s="2"/>
      <c r="AF48" s="2"/>
      <c r="AG48" s="2"/>
      <c r="AH48" s="2"/>
    </row>
    <row r="49" ht="12.75" customHeight="1">
      <c r="Z49" s="2"/>
      <c r="AA49" s="2"/>
      <c r="AB49" s="2"/>
      <c r="AC49" s="2"/>
      <c r="AD49" s="2"/>
      <c r="AE49" s="2"/>
      <c r="AF49" s="2"/>
      <c r="AG49" s="2"/>
      <c r="AH49" s="2"/>
    </row>
    <row r="50" ht="12.75" customHeight="1">
      <c r="Z50" s="2"/>
      <c r="AA50" s="2"/>
      <c r="AB50" s="2"/>
      <c r="AC50" s="2"/>
      <c r="AD50" s="2"/>
      <c r="AE50" s="2"/>
      <c r="AF50" s="2"/>
      <c r="AG50" s="2"/>
      <c r="AH50" s="2"/>
    </row>
    <row r="51" ht="12.75" customHeight="1">
      <c r="Z51" s="2"/>
      <c r="AA51" s="2"/>
      <c r="AB51" s="2"/>
      <c r="AC51" s="2"/>
      <c r="AD51" s="2"/>
      <c r="AE51" s="2"/>
      <c r="AF51" s="2"/>
      <c r="AG51" s="2"/>
      <c r="AH51" s="2"/>
    </row>
    <row r="52" ht="12.75" customHeight="1">
      <c r="Z52" s="2"/>
      <c r="AA52" s="2"/>
      <c r="AB52" s="2"/>
      <c r="AC52" s="2"/>
      <c r="AD52" s="2"/>
      <c r="AE52" s="2"/>
      <c r="AF52" s="2"/>
      <c r="AG52" s="2"/>
      <c r="AH52" s="2"/>
    </row>
    <row r="53" ht="12.75" customHeight="1">
      <c r="Z53" s="2"/>
      <c r="AA53" s="2"/>
      <c r="AB53" s="2"/>
      <c r="AC53" s="2"/>
      <c r="AD53" s="2"/>
      <c r="AE53" s="2"/>
      <c r="AF53" s="2"/>
      <c r="AG53" s="2"/>
      <c r="AH53" s="2"/>
    </row>
    <row r="54" ht="12.75" customHeight="1">
      <c r="Z54" s="2"/>
      <c r="AA54" s="2"/>
      <c r="AB54" s="2"/>
      <c r="AC54" s="2"/>
      <c r="AD54" s="2"/>
      <c r="AE54" s="2"/>
      <c r="AF54" s="2"/>
      <c r="AG54" s="2"/>
      <c r="AH54" s="2"/>
    </row>
    <row r="55" ht="12.75" customHeight="1">
      <c r="Z55" s="2"/>
      <c r="AA55" s="2"/>
      <c r="AB55" s="2"/>
      <c r="AC55" s="2"/>
      <c r="AD55" s="2"/>
      <c r="AE55" s="2"/>
      <c r="AF55" s="2"/>
      <c r="AG55" s="2"/>
      <c r="AH55" s="2"/>
    </row>
    <row r="56" ht="12.75" customHeight="1">
      <c r="Z56" s="2"/>
      <c r="AA56" s="2"/>
      <c r="AB56" s="2"/>
      <c r="AC56" s="2"/>
      <c r="AD56" s="2"/>
      <c r="AE56" s="2"/>
      <c r="AF56" s="2"/>
      <c r="AG56" s="2"/>
      <c r="AH56" s="2"/>
    </row>
    <row r="57" ht="12.75" customHeight="1">
      <c r="Z57" s="2"/>
      <c r="AA57" s="2"/>
      <c r="AB57" s="2"/>
      <c r="AC57" s="2"/>
      <c r="AD57" s="2"/>
      <c r="AE57" s="2"/>
      <c r="AF57" s="2"/>
      <c r="AG57" s="2"/>
      <c r="AH57" s="2"/>
    </row>
    <row r="58" ht="12.75" customHeight="1">
      <c r="Z58" s="2"/>
      <c r="AA58" s="2"/>
      <c r="AB58" s="2"/>
      <c r="AC58" s="2"/>
      <c r="AD58" s="2"/>
      <c r="AE58" s="2"/>
      <c r="AF58" s="2"/>
      <c r="AG58" s="2"/>
      <c r="AH58" s="2"/>
    </row>
    <row r="59" ht="12.75" customHeight="1">
      <c r="Z59" s="2"/>
      <c r="AA59" s="2"/>
      <c r="AB59" s="2"/>
      <c r="AC59" s="2"/>
      <c r="AD59" s="2"/>
      <c r="AE59" s="2"/>
      <c r="AF59" s="2"/>
      <c r="AG59" s="2"/>
      <c r="AH59" s="2"/>
    </row>
    <row r="60" ht="12.75" customHeight="1">
      <c r="Z60" s="2"/>
      <c r="AA60" s="2"/>
      <c r="AB60" s="2"/>
      <c r="AC60" s="2"/>
      <c r="AD60" s="2"/>
      <c r="AE60" s="2"/>
      <c r="AF60" s="2"/>
      <c r="AG60" s="2"/>
      <c r="AH60" s="2"/>
    </row>
    <row r="61" ht="12.75" customHeight="1">
      <c r="Z61" s="2"/>
      <c r="AA61" s="2"/>
      <c r="AB61" s="2"/>
      <c r="AC61" s="2"/>
      <c r="AD61" s="2"/>
      <c r="AE61" s="2"/>
      <c r="AF61" s="2"/>
      <c r="AG61" s="2"/>
      <c r="AH61" s="2"/>
    </row>
    <row r="62" ht="12.75" customHeight="1">
      <c r="Z62" s="2"/>
      <c r="AA62" s="2"/>
      <c r="AB62" s="2"/>
      <c r="AC62" s="2"/>
      <c r="AD62" s="2"/>
      <c r="AE62" s="2"/>
      <c r="AF62" s="2"/>
      <c r="AG62" s="2"/>
      <c r="AH62" s="2"/>
    </row>
    <row r="63" ht="12.75" customHeight="1">
      <c r="Z63" s="2"/>
      <c r="AA63" s="2"/>
      <c r="AB63" s="2"/>
      <c r="AC63" s="2"/>
      <c r="AD63" s="2"/>
      <c r="AE63" s="2"/>
      <c r="AF63" s="2"/>
      <c r="AG63" s="2"/>
      <c r="AH63" s="2"/>
    </row>
    <row r="64" ht="12.75" customHeight="1">
      <c r="Z64" s="2"/>
      <c r="AA64" s="2"/>
      <c r="AB64" s="2"/>
      <c r="AC64" s="2"/>
      <c r="AD64" s="2"/>
      <c r="AE64" s="2"/>
      <c r="AF64" s="2"/>
      <c r="AG64" s="2"/>
      <c r="AH64" s="2"/>
    </row>
    <row r="65" ht="12.75" customHeight="1">
      <c r="Z65" s="2"/>
      <c r="AA65" s="2"/>
      <c r="AB65" s="2"/>
      <c r="AC65" s="2"/>
      <c r="AD65" s="2"/>
      <c r="AE65" s="2"/>
      <c r="AF65" s="2"/>
      <c r="AG65" s="2"/>
      <c r="AH65" s="2"/>
    </row>
    <row r="66" ht="12.75" customHeight="1">
      <c r="Z66" s="2"/>
      <c r="AA66" s="2"/>
      <c r="AB66" s="2"/>
      <c r="AC66" s="2"/>
      <c r="AD66" s="2"/>
      <c r="AE66" s="2"/>
      <c r="AF66" s="2"/>
      <c r="AG66" s="2"/>
      <c r="AH66" s="2"/>
    </row>
    <row r="67" ht="12.75" customHeight="1">
      <c r="Z67" s="2"/>
      <c r="AA67" s="2"/>
      <c r="AB67" s="2"/>
      <c r="AC67" s="2"/>
      <c r="AD67" s="2"/>
      <c r="AE67" s="2"/>
      <c r="AF67" s="2"/>
      <c r="AG67" s="2"/>
      <c r="AH67" s="2"/>
    </row>
    <row r="68" ht="12.75" customHeight="1">
      <c r="Z68" s="2"/>
      <c r="AA68" s="2"/>
      <c r="AB68" s="2"/>
      <c r="AC68" s="2"/>
      <c r="AD68" s="2"/>
      <c r="AE68" s="2"/>
      <c r="AF68" s="2"/>
      <c r="AG68" s="2"/>
      <c r="AH68" s="2"/>
    </row>
    <row r="69" ht="12.75" customHeight="1">
      <c r="Z69" s="2"/>
      <c r="AA69" s="2"/>
      <c r="AB69" s="2"/>
      <c r="AC69" s="2"/>
      <c r="AD69" s="2"/>
      <c r="AE69" s="2"/>
      <c r="AF69" s="2"/>
      <c r="AG69" s="2"/>
      <c r="AH69" s="2"/>
    </row>
    <row r="70" ht="12.75" customHeight="1">
      <c r="Z70" s="2"/>
      <c r="AA70" s="2"/>
      <c r="AB70" s="2"/>
      <c r="AC70" s="2"/>
      <c r="AD70" s="2"/>
      <c r="AE70" s="2"/>
      <c r="AF70" s="2"/>
      <c r="AG70" s="2"/>
      <c r="AH70" s="2"/>
    </row>
    <row r="71" ht="12.75" customHeight="1">
      <c r="Z71" s="2"/>
      <c r="AA71" s="2"/>
      <c r="AB71" s="2"/>
      <c r="AC71" s="2"/>
      <c r="AD71" s="2"/>
      <c r="AE71" s="2"/>
      <c r="AF71" s="2"/>
      <c r="AG71" s="2"/>
      <c r="AH71" s="2"/>
    </row>
    <row r="72" ht="12.75" customHeight="1">
      <c r="Z72" s="2"/>
      <c r="AA72" s="2"/>
      <c r="AB72" s="2"/>
      <c r="AC72" s="2"/>
      <c r="AD72" s="2"/>
      <c r="AE72" s="2"/>
      <c r="AF72" s="2"/>
      <c r="AG72" s="2"/>
      <c r="AH72" s="2"/>
    </row>
    <row r="73" ht="12.75" customHeight="1">
      <c r="Z73" s="2"/>
      <c r="AA73" s="2"/>
      <c r="AB73" s="2"/>
      <c r="AC73" s="2"/>
      <c r="AD73" s="2"/>
      <c r="AE73" s="2"/>
      <c r="AF73" s="2"/>
      <c r="AG73" s="2"/>
      <c r="AH73" s="2"/>
    </row>
    <row r="74" ht="12.75" customHeight="1">
      <c r="Z74" s="2"/>
      <c r="AA74" s="2"/>
      <c r="AB74" s="2"/>
      <c r="AC74" s="2"/>
      <c r="AD74" s="2"/>
      <c r="AE74" s="2"/>
      <c r="AF74" s="2"/>
      <c r="AG74" s="2"/>
      <c r="AH74" s="2"/>
    </row>
    <row r="75" ht="12.75" customHeight="1">
      <c r="Z75" s="2"/>
      <c r="AA75" s="2"/>
      <c r="AB75" s="2"/>
      <c r="AC75" s="2"/>
      <c r="AD75" s="2"/>
      <c r="AE75" s="2"/>
      <c r="AF75" s="2"/>
      <c r="AG75" s="2"/>
      <c r="AH75" s="2"/>
    </row>
    <row r="76" ht="12.75" customHeight="1">
      <c r="Z76" s="2"/>
      <c r="AA76" s="2"/>
      <c r="AB76" s="2"/>
      <c r="AC76" s="2"/>
      <c r="AD76" s="2"/>
      <c r="AE76" s="2"/>
      <c r="AF76" s="2"/>
      <c r="AG76" s="2"/>
      <c r="AH76" s="2"/>
    </row>
    <row r="77" ht="12.75" customHeight="1">
      <c r="Z77" s="2"/>
      <c r="AA77" s="2"/>
      <c r="AB77" s="2"/>
      <c r="AC77" s="2"/>
      <c r="AD77" s="2"/>
      <c r="AE77" s="2"/>
      <c r="AF77" s="2"/>
      <c r="AG77" s="2"/>
      <c r="AH77" s="2"/>
    </row>
    <row r="78" ht="12.75" customHeight="1">
      <c r="Z78" s="2"/>
      <c r="AA78" s="2"/>
      <c r="AB78" s="2"/>
      <c r="AC78" s="2"/>
      <c r="AD78" s="2"/>
      <c r="AE78" s="2"/>
      <c r="AF78" s="2"/>
      <c r="AG78" s="2"/>
      <c r="AH78" s="2"/>
    </row>
    <row r="79" ht="12.75" customHeight="1">
      <c r="Z79" s="2"/>
      <c r="AA79" s="2"/>
      <c r="AB79" s="2"/>
      <c r="AC79" s="2"/>
      <c r="AD79" s="2"/>
      <c r="AE79" s="2"/>
      <c r="AF79" s="2"/>
      <c r="AG79" s="2"/>
      <c r="AH79" s="2"/>
    </row>
    <row r="80" ht="12.75" customHeight="1">
      <c r="Z80" s="2"/>
      <c r="AA80" s="2"/>
      <c r="AB80" s="2"/>
      <c r="AC80" s="2"/>
      <c r="AD80" s="2"/>
      <c r="AE80" s="2"/>
      <c r="AF80" s="2"/>
      <c r="AG80" s="2"/>
      <c r="AH80" s="2"/>
    </row>
    <row r="81" ht="12.75" customHeight="1">
      <c r="Z81" s="2"/>
      <c r="AA81" s="2"/>
      <c r="AB81" s="2"/>
      <c r="AC81" s="2"/>
      <c r="AD81" s="2"/>
      <c r="AE81" s="2"/>
      <c r="AF81" s="2"/>
      <c r="AG81" s="2"/>
      <c r="AH81" s="2"/>
    </row>
    <row r="82" ht="12.75" customHeight="1">
      <c r="Z82" s="2"/>
      <c r="AA82" s="2"/>
      <c r="AB82" s="2"/>
      <c r="AC82" s="2"/>
      <c r="AD82" s="2"/>
      <c r="AE82" s="2"/>
      <c r="AF82" s="2"/>
      <c r="AG82" s="2"/>
      <c r="AH82" s="2"/>
    </row>
    <row r="83" ht="12.75" customHeight="1">
      <c r="Z83" s="2"/>
      <c r="AA83" s="2"/>
      <c r="AB83" s="2"/>
      <c r="AC83" s="2"/>
      <c r="AD83" s="2"/>
      <c r="AE83" s="2"/>
      <c r="AF83" s="2"/>
      <c r="AG83" s="2"/>
      <c r="AH83" s="2"/>
    </row>
    <row r="84" ht="12.75" customHeight="1">
      <c r="Z84" s="2"/>
      <c r="AA84" s="2"/>
      <c r="AB84" s="2"/>
      <c r="AC84" s="2"/>
      <c r="AD84" s="2"/>
      <c r="AE84" s="2"/>
      <c r="AF84" s="2"/>
      <c r="AG84" s="2"/>
      <c r="AH84" s="2"/>
    </row>
    <row r="85" ht="12.75" customHeight="1">
      <c r="Z85" s="2"/>
      <c r="AA85" s="2"/>
      <c r="AB85" s="2"/>
      <c r="AC85" s="2"/>
      <c r="AD85" s="2"/>
      <c r="AE85" s="2"/>
      <c r="AF85" s="2"/>
      <c r="AG85" s="2"/>
      <c r="AH85" s="2"/>
    </row>
    <row r="86" ht="12.75" customHeight="1">
      <c r="Z86" s="2"/>
      <c r="AA86" s="2"/>
      <c r="AB86" s="2"/>
      <c r="AC86" s="2"/>
      <c r="AD86" s="2"/>
      <c r="AE86" s="2"/>
      <c r="AF86" s="2"/>
      <c r="AG86" s="2"/>
      <c r="AH86" s="2"/>
    </row>
    <row r="87" ht="12.75" customHeight="1">
      <c r="Z87" s="2"/>
      <c r="AA87" s="2"/>
      <c r="AB87" s="2"/>
      <c r="AC87" s="2"/>
      <c r="AD87" s="2"/>
      <c r="AE87" s="2"/>
      <c r="AF87" s="2"/>
      <c r="AG87" s="2"/>
      <c r="AH87" s="2"/>
    </row>
    <row r="88" ht="12.75" customHeight="1">
      <c r="Z88" s="2"/>
      <c r="AA88" s="2"/>
      <c r="AB88" s="2"/>
      <c r="AC88" s="2"/>
      <c r="AD88" s="2"/>
      <c r="AE88" s="2"/>
      <c r="AF88" s="2"/>
      <c r="AG88" s="2"/>
      <c r="AH88" s="2"/>
    </row>
    <row r="89" ht="12.75" customHeight="1">
      <c r="Z89" s="2"/>
      <c r="AA89" s="2"/>
      <c r="AB89" s="2"/>
      <c r="AC89" s="2"/>
      <c r="AD89" s="2"/>
      <c r="AE89" s="2"/>
      <c r="AF89" s="2"/>
      <c r="AG89" s="2"/>
      <c r="AH89" s="2"/>
    </row>
    <row r="90" ht="12.75" customHeight="1">
      <c r="Z90" s="2"/>
      <c r="AA90" s="2"/>
      <c r="AB90" s="2"/>
      <c r="AC90" s="2"/>
      <c r="AD90" s="2"/>
      <c r="AE90" s="2"/>
      <c r="AF90" s="2"/>
      <c r="AG90" s="2"/>
      <c r="AH90" s="2"/>
    </row>
    <row r="91" ht="12.75" customHeight="1">
      <c r="Z91" s="2"/>
      <c r="AA91" s="2"/>
      <c r="AB91" s="2"/>
      <c r="AC91" s="2"/>
      <c r="AD91" s="2"/>
      <c r="AE91" s="2"/>
      <c r="AF91" s="2"/>
      <c r="AG91" s="2"/>
      <c r="AH91" s="2"/>
    </row>
    <row r="92" ht="12.75" customHeight="1">
      <c r="Z92" s="2"/>
      <c r="AA92" s="2"/>
      <c r="AB92" s="2"/>
      <c r="AC92" s="2"/>
      <c r="AD92" s="2"/>
      <c r="AE92" s="2"/>
      <c r="AF92" s="2"/>
      <c r="AG92" s="2"/>
      <c r="AH92" s="2"/>
    </row>
    <row r="93" ht="12.75" customHeight="1">
      <c r="Z93" s="2"/>
      <c r="AA93" s="2"/>
      <c r="AB93" s="2"/>
      <c r="AC93" s="2"/>
      <c r="AD93" s="2"/>
      <c r="AE93" s="2"/>
      <c r="AF93" s="2"/>
      <c r="AG93" s="2"/>
      <c r="AH93" s="2"/>
    </row>
    <row r="94" ht="12.75" customHeight="1">
      <c r="Z94" s="2"/>
      <c r="AA94" s="2"/>
      <c r="AB94" s="2"/>
      <c r="AC94" s="2"/>
      <c r="AD94" s="2"/>
      <c r="AE94" s="2"/>
      <c r="AF94" s="2"/>
      <c r="AG94" s="2"/>
      <c r="AH94" s="2"/>
    </row>
    <row r="95" ht="12.75" customHeight="1">
      <c r="Z95" s="2"/>
      <c r="AA95" s="2"/>
      <c r="AB95" s="2"/>
      <c r="AC95" s="2"/>
      <c r="AD95" s="2"/>
      <c r="AE95" s="2"/>
      <c r="AF95" s="2"/>
      <c r="AG95" s="2"/>
      <c r="AH95" s="2"/>
    </row>
    <row r="96" ht="12.75" customHeight="1">
      <c r="Z96" s="2"/>
      <c r="AA96" s="2"/>
      <c r="AB96" s="2"/>
      <c r="AC96" s="2"/>
      <c r="AD96" s="2"/>
      <c r="AE96" s="2"/>
      <c r="AF96" s="2"/>
      <c r="AG96" s="2"/>
      <c r="AH96" s="2"/>
    </row>
    <row r="97" ht="12.75" customHeight="1">
      <c r="Z97" s="2"/>
      <c r="AA97" s="2"/>
      <c r="AB97" s="2"/>
      <c r="AC97" s="2"/>
      <c r="AD97" s="2"/>
      <c r="AE97" s="2"/>
      <c r="AF97" s="2"/>
      <c r="AG97" s="2"/>
      <c r="AH97" s="2"/>
    </row>
    <row r="98" ht="12.75" customHeight="1">
      <c r="Z98" s="2"/>
      <c r="AA98" s="2"/>
      <c r="AB98" s="2"/>
      <c r="AC98" s="2"/>
      <c r="AD98" s="2"/>
      <c r="AE98" s="2"/>
      <c r="AF98" s="2"/>
      <c r="AG98" s="2"/>
      <c r="AH98" s="2"/>
    </row>
    <row r="99" ht="12.75" customHeight="1">
      <c r="Z99" s="2"/>
      <c r="AA99" s="2"/>
      <c r="AB99" s="2"/>
      <c r="AC99" s="2"/>
      <c r="AD99" s="2"/>
      <c r="AE99" s="2"/>
      <c r="AF99" s="2"/>
      <c r="AG99" s="2"/>
      <c r="AH99" s="2"/>
    </row>
    <row r="100" ht="12.75" customHeight="1">
      <c r="Z100" s="2"/>
      <c r="AA100" s="2"/>
      <c r="AB100" s="2"/>
      <c r="AC100" s="2"/>
      <c r="AD100" s="2"/>
      <c r="AE100" s="2"/>
      <c r="AF100" s="2"/>
      <c r="AG100" s="2"/>
      <c r="AH100" s="2"/>
    </row>
    <row r="101" ht="12.75" customHeight="1">
      <c r="Z101" s="2"/>
      <c r="AA101" s="2"/>
      <c r="AB101" s="2"/>
      <c r="AC101" s="2"/>
      <c r="AD101" s="2"/>
      <c r="AE101" s="2"/>
      <c r="AF101" s="2"/>
      <c r="AG101" s="2"/>
      <c r="AH101" s="2"/>
    </row>
    <row r="102" ht="12.75" customHeight="1">
      <c r="Z102" s="2"/>
      <c r="AA102" s="2"/>
      <c r="AB102" s="2"/>
      <c r="AC102" s="2"/>
      <c r="AD102" s="2"/>
      <c r="AE102" s="2"/>
      <c r="AF102" s="2"/>
      <c r="AG102" s="2"/>
      <c r="AH102" s="2"/>
    </row>
    <row r="103" ht="12.75" customHeight="1">
      <c r="Z103" s="2"/>
      <c r="AA103" s="2"/>
      <c r="AB103" s="2"/>
      <c r="AC103" s="2"/>
      <c r="AD103" s="2"/>
      <c r="AE103" s="2"/>
      <c r="AF103" s="2"/>
      <c r="AG103" s="2"/>
      <c r="AH103" s="2"/>
    </row>
    <row r="104" ht="12.75" customHeight="1">
      <c r="Z104" s="2"/>
      <c r="AA104" s="2"/>
      <c r="AB104" s="2"/>
      <c r="AC104" s="2"/>
      <c r="AD104" s="2"/>
      <c r="AE104" s="2"/>
      <c r="AF104" s="2"/>
      <c r="AG104" s="2"/>
      <c r="AH104" s="2"/>
    </row>
    <row r="105" ht="12.75" customHeight="1">
      <c r="Z105" s="2"/>
      <c r="AA105" s="2"/>
      <c r="AB105" s="2"/>
      <c r="AC105" s="2"/>
      <c r="AD105" s="2"/>
      <c r="AE105" s="2"/>
      <c r="AF105" s="2"/>
      <c r="AG105" s="2"/>
      <c r="AH105" s="2"/>
    </row>
    <row r="106" ht="12.75" customHeight="1">
      <c r="Z106" s="2"/>
      <c r="AA106" s="2"/>
      <c r="AB106" s="2"/>
      <c r="AC106" s="2"/>
      <c r="AD106" s="2"/>
      <c r="AE106" s="2"/>
      <c r="AF106" s="2"/>
      <c r="AG106" s="2"/>
      <c r="AH106" s="2"/>
    </row>
    <row r="107" ht="12.75" customHeight="1">
      <c r="Z107" s="2"/>
      <c r="AA107" s="2"/>
      <c r="AB107" s="2"/>
      <c r="AC107" s="2"/>
      <c r="AD107" s="2"/>
      <c r="AE107" s="2"/>
      <c r="AF107" s="2"/>
      <c r="AG107" s="2"/>
      <c r="AH107" s="2"/>
    </row>
    <row r="108" ht="12.75" customHeight="1">
      <c r="Z108" s="2"/>
      <c r="AA108" s="2"/>
      <c r="AB108" s="2"/>
      <c r="AC108" s="2"/>
      <c r="AD108" s="2"/>
      <c r="AE108" s="2"/>
      <c r="AF108" s="2"/>
      <c r="AG108" s="2"/>
      <c r="AH108" s="2"/>
    </row>
    <row r="109" ht="12.75" customHeight="1">
      <c r="Z109" s="2"/>
      <c r="AA109" s="2"/>
      <c r="AB109" s="2"/>
      <c r="AC109" s="2"/>
      <c r="AD109" s="2"/>
      <c r="AE109" s="2"/>
      <c r="AF109" s="2"/>
      <c r="AG109" s="2"/>
      <c r="AH109" s="2"/>
    </row>
    <row r="110" ht="12.75" customHeight="1">
      <c r="Z110" s="2"/>
      <c r="AA110" s="2"/>
      <c r="AB110" s="2"/>
      <c r="AC110" s="2"/>
      <c r="AD110" s="2"/>
      <c r="AE110" s="2"/>
      <c r="AF110" s="2"/>
      <c r="AG110" s="2"/>
      <c r="AH110" s="2"/>
    </row>
    <row r="111" ht="12.75" customHeight="1">
      <c r="Z111" s="2"/>
      <c r="AA111" s="2"/>
      <c r="AB111" s="2"/>
      <c r="AC111" s="2"/>
      <c r="AD111" s="2"/>
      <c r="AE111" s="2"/>
      <c r="AF111" s="2"/>
      <c r="AG111" s="2"/>
      <c r="AH111" s="2"/>
    </row>
    <row r="112" ht="12.75" customHeight="1">
      <c r="Z112" s="2"/>
      <c r="AA112" s="2"/>
      <c r="AB112" s="2"/>
      <c r="AC112" s="2"/>
      <c r="AD112" s="2"/>
      <c r="AE112" s="2"/>
      <c r="AF112" s="2"/>
      <c r="AG112" s="2"/>
      <c r="AH112" s="2"/>
    </row>
    <row r="113" ht="12.75" customHeight="1">
      <c r="Z113" s="2"/>
      <c r="AA113" s="2"/>
      <c r="AB113" s="2"/>
      <c r="AC113" s="2"/>
      <c r="AD113" s="2"/>
      <c r="AE113" s="2"/>
      <c r="AF113" s="2"/>
      <c r="AG113" s="2"/>
      <c r="AH113" s="2"/>
    </row>
    <row r="114" ht="12.75" customHeight="1">
      <c r="Z114" s="2"/>
      <c r="AA114" s="2"/>
      <c r="AB114" s="2"/>
      <c r="AC114" s="2"/>
      <c r="AD114" s="2"/>
      <c r="AE114" s="2"/>
      <c r="AF114" s="2"/>
      <c r="AG114" s="2"/>
      <c r="AH114" s="2"/>
    </row>
    <row r="115" ht="12.75" customHeight="1">
      <c r="Z115" s="2"/>
      <c r="AA115" s="2"/>
      <c r="AB115" s="2"/>
      <c r="AC115" s="2"/>
      <c r="AD115" s="2"/>
      <c r="AE115" s="2"/>
      <c r="AF115" s="2"/>
      <c r="AG115" s="2"/>
      <c r="AH115" s="2"/>
    </row>
    <row r="116" ht="12.75" customHeight="1">
      <c r="Z116" s="2"/>
      <c r="AA116" s="2"/>
      <c r="AB116" s="2"/>
      <c r="AC116" s="2"/>
      <c r="AD116" s="2"/>
      <c r="AE116" s="2"/>
      <c r="AF116" s="2"/>
      <c r="AG116" s="2"/>
      <c r="AH116" s="2"/>
    </row>
    <row r="117" ht="12.75" customHeight="1">
      <c r="Z117" s="2"/>
      <c r="AA117" s="2"/>
      <c r="AB117" s="2"/>
      <c r="AC117" s="2"/>
      <c r="AD117" s="2"/>
      <c r="AE117" s="2"/>
      <c r="AF117" s="2"/>
      <c r="AG117" s="2"/>
      <c r="AH117" s="2"/>
    </row>
    <row r="118" ht="12.75" customHeight="1">
      <c r="Z118" s="2"/>
      <c r="AA118" s="2"/>
      <c r="AB118" s="2"/>
      <c r="AC118" s="2"/>
      <c r="AD118" s="2"/>
      <c r="AE118" s="2"/>
      <c r="AF118" s="2"/>
      <c r="AG118" s="2"/>
      <c r="AH118" s="2"/>
    </row>
    <row r="119" ht="12.75" customHeight="1">
      <c r="Z119" s="2"/>
      <c r="AA119" s="2"/>
      <c r="AB119" s="2"/>
      <c r="AC119" s="2"/>
      <c r="AD119" s="2"/>
      <c r="AE119" s="2"/>
      <c r="AF119" s="2"/>
      <c r="AG119" s="2"/>
      <c r="AH119" s="2"/>
    </row>
    <row r="120" ht="12.75" customHeight="1">
      <c r="Z120" s="2"/>
      <c r="AA120" s="2"/>
      <c r="AB120" s="2"/>
      <c r="AC120" s="2"/>
      <c r="AD120" s="2"/>
      <c r="AE120" s="2"/>
      <c r="AF120" s="2"/>
      <c r="AG120" s="2"/>
      <c r="AH120" s="2"/>
    </row>
    <row r="121" ht="12.75" customHeight="1">
      <c r="Z121" s="2"/>
      <c r="AA121" s="2"/>
      <c r="AB121" s="2"/>
      <c r="AC121" s="2"/>
      <c r="AD121" s="2"/>
      <c r="AE121" s="2"/>
      <c r="AF121" s="2"/>
      <c r="AG121" s="2"/>
      <c r="AH121" s="2"/>
    </row>
    <row r="122" ht="12.75" customHeight="1">
      <c r="Z122" s="2"/>
      <c r="AA122" s="2"/>
      <c r="AB122" s="2"/>
      <c r="AC122" s="2"/>
      <c r="AD122" s="2"/>
      <c r="AE122" s="2"/>
      <c r="AF122" s="2"/>
      <c r="AG122" s="2"/>
      <c r="AH122" s="2"/>
    </row>
    <row r="123" ht="12.75" customHeight="1">
      <c r="Z123" s="2"/>
      <c r="AA123" s="2"/>
      <c r="AB123" s="2"/>
      <c r="AC123" s="2"/>
      <c r="AD123" s="2"/>
      <c r="AE123" s="2"/>
      <c r="AF123" s="2"/>
      <c r="AG123" s="2"/>
      <c r="AH123" s="2"/>
    </row>
    <row r="124" ht="12.75" customHeight="1">
      <c r="Z124" s="2"/>
      <c r="AA124" s="2"/>
      <c r="AB124" s="2"/>
      <c r="AC124" s="2"/>
      <c r="AD124" s="2"/>
      <c r="AE124" s="2"/>
      <c r="AF124" s="2"/>
      <c r="AG124" s="2"/>
      <c r="AH124" s="2"/>
    </row>
    <row r="125" ht="12.75" customHeight="1">
      <c r="Z125" s="2"/>
      <c r="AA125" s="2"/>
      <c r="AB125" s="2"/>
      <c r="AC125" s="2"/>
      <c r="AD125" s="2"/>
      <c r="AE125" s="2"/>
      <c r="AF125" s="2"/>
      <c r="AG125" s="2"/>
      <c r="AH125" s="2"/>
    </row>
    <row r="126" ht="12.75" customHeight="1">
      <c r="Z126" s="2"/>
      <c r="AA126" s="2"/>
      <c r="AB126" s="2"/>
      <c r="AC126" s="2"/>
      <c r="AD126" s="2"/>
      <c r="AE126" s="2"/>
      <c r="AF126" s="2"/>
      <c r="AG126" s="2"/>
      <c r="AH126" s="2"/>
    </row>
    <row r="127" ht="12.75" customHeight="1">
      <c r="Z127" s="2"/>
      <c r="AA127" s="2"/>
      <c r="AB127" s="2"/>
      <c r="AC127" s="2"/>
      <c r="AD127" s="2"/>
      <c r="AE127" s="2"/>
      <c r="AF127" s="2"/>
      <c r="AG127" s="2"/>
      <c r="AH127" s="2"/>
    </row>
    <row r="128" ht="12.75" customHeight="1">
      <c r="Z128" s="2"/>
      <c r="AA128" s="2"/>
      <c r="AB128" s="2"/>
      <c r="AC128" s="2"/>
      <c r="AD128" s="2"/>
      <c r="AE128" s="2"/>
      <c r="AF128" s="2"/>
      <c r="AG128" s="2"/>
      <c r="AH128" s="2"/>
    </row>
    <row r="129" ht="12.75" customHeight="1">
      <c r="Z129" s="2"/>
      <c r="AA129" s="2"/>
      <c r="AB129" s="2"/>
      <c r="AC129" s="2"/>
      <c r="AD129" s="2"/>
      <c r="AE129" s="2"/>
      <c r="AF129" s="2"/>
      <c r="AG129" s="2"/>
      <c r="AH129" s="2"/>
    </row>
    <row r="130" ht="12.75" customHeight="1">
      <c r="Z130" s="2"/>
      <c r="AA130" s="2"/>
      <c r="AB130" s="2"/>
      <c r="AC130" s="2"/>
      <c r="AD130" s="2"/>
      <c r="AE130" s="2"/>
      <c r="AF130" s="2"/>
      <c r="AG130" s="2"/>
      <c r="AH130" s="2"/>
    </row>
    <row r="131" ht="12.75" customHeight="1">
      <c r="Z131" s="2"/>
      <c r="AA131" s="2"/>
      <c r="AB131" s="2"/>
      <c r="AC131" s="2"/>
      <c r="AD131" s="2"/>
      <c r="AE131" s="2"/>
      <c r="AF131" s="2"/>
      <c r="AG131" s="2"/>
      <c r="AH131" s="2"/>
    </row>
    <row r="132" ht="12.75" customHeight="1">
      <c r="Z132" s="2"/>
      <c r="AA132" s="2"/>
      <c r="AB132" s="2"/>
      <c r="AC132" s="2"/>
      <c r="AD132" s="2"/>
      <c r="AE132" s="2"/>
      <c r="AF132" s="2"/>
      <c r="AG132" s="2"/>
      <c r="AH132" s="2"/>
    </row>
    <row r="133" ht="12.75" customHeight="1">
      <c r="Z133" s="2"/>
      <c r="AA133" s="2"/>
      <c r="AB133" s="2"/>
      <c r="AC133" s="2"/>
      <c r="AD133" s="2"/>
      <c r="AE133" s="2"/>
      <c r="AF133" s="2"/>
      <c r="AG133" s="2"/>
      <c r="AH133" s="2"/>
    </row>
    <row r="134" ht="12.75" customHeight="1">
      <c r="Z134" s="2"/>
      <c r="AA134" s="2"/>
      <c r="AB134" s="2"/>
      <c r="AC134" s="2"/>
      <c r="AD134" s="2"/>
      <c r="AE134" s="2"/>
      <c r="AF134" s="2"/>
      <c r="AG134" s="2"/>
      <c r="AH134" s="2"/>
    </row>
    <row r="135" ht="12.75" customHeight="1">
      <c r="Z135" s="2"/>
      <c r="AA135" s="2"/>
      <c r="AB135" s="2"/>
      <c r="AC135" s="2"/>
      <c r="AD135" s="2"/>
      <c r="AE135" s="2"/>
      <c r="AF135" s="2"/>
      <c r="AG135" s="2"/>
      <c r="AH135" s="2"/>
    </row>
    <row r="136" ht="12.75" customHeight="1">
      <c r="Z136" s="2"/>
      <c r="AA136" s="2"/>
      <c r="AB136" s="2"/>
      <c r="AC136" s="2"/>
      <c r="AD136" s="2"/>
      <c r="AE136" s="2"/>
      <c r="AF136" s="2"/>
      <c r="AG136" s="2"/>
      <c r="AH136" s="2"/>
    </row>
    <row r="137" ht="12.75" customHeight="1">
      <c r="Z137" s="2"/>
      <c r="AA137" s="2"/>
      <c r="AB137" s="2"/>
      <c r="AC137" s="2"/>
      <c r="AD137" s="2"/>
      <c r="AE137" s="2"/>
      <c r="AF137" s="2"/>
      <c r="AG137" s="2"/>
      <c r="AH137" s="2"/>
    </row>
    <row r="138" ht="12.75" customHeight="1">
      <c r="Z138" s="2"/>
      <c r="AA138" s="2"/>
      <c r="AB138" s="2"/>
      <c r="AC138" s="2"/>
      <c r="AD138" s="2"/>
      <c r="AE138" s="2"/>
      <c r="AF138" s="2"/>
      <c r="AG138" s="2"/>
      <c r="AH138" s="2"/>
    </row>
    <row r="139" ht="12.75" customHeight="1">
      <c r="Z139" s="2"/>
      <c r="AA139" s="2"/>
      <c r="AB139" s="2"/>
      <c r="AC139" s="2"/>
      <c r="AD139" s="2"/>
      <c r="AE139" s="2"/>
      <c r="AF139" s="2"/>
      <c r="AG139" s="2"/>
      <c r="AH139" s="2"/>
    </row>
    <row r="140" ht="12.75" customHeight="1">
      <c r="Z140" s="2"/>
      <c r="AA140" s="2"/>
      <c r="AB140" s="2"/>
      <c r="AC140" s="2"/>
      <c r="AD140" s="2"/>
      <c r="AE140" s="2"/>
      <c r="AF140" s="2"/>
      <c r="AG140" s="2"/>
      <c r="AH140" s="2"/>
    </row>
    <row r="141" ht="12.75" customHeight="1">
      <c r="Z141" s="2"/>
      <c r="AA141" s="2"/>
      <c r="AB141" s="2"/>
      <c r="AC141" s="2"/>
      <c r="AD141" s="2"/>
      <c r="AE141" s="2"/>
      <c r="AF141" s="2"/>
      <c r="AG141" s="2"/>
      <c r="AH141" s="2"/>
    </row>
    <row r="142" ht="12.75" customHeight="1">
      <c r="Z142" s="2"/>
      <c r="AA142" s="2"/>
      <c r="AB142" s="2"/>
      <c r="AC142" s="2"/>
      <c r="AD142" s="2"/>
      <c r="AE142" s="2"/>
      <c r="AF142" s="2"/>
      <c r="AG142" s="2"/>
      <c r="AH142" s="2"/>
    </row>
    <row r="143" ht="12.75" customHeight="1">
      <c r="Z143" s="2"/>
      <c r="AA143" s="2"/>
      <c r="AB143" s="2"/>
      <c r="AC143" s="2"/>
      <c r="AD143" s="2"/>
      <c r="AE143" s="2"/>
      <c r="AF143" s="2"/>
      <c r="AG143" s="2"/>
      <c r="AH143" s="2"/>
    </row>
    <row r="144" ht="12.75" customHeight="1">
      <c r="Z144" s="2"/>
      <c r="AA144" s="2"/>
      <c r="AB144" s="2"/>
      <c r="AC144" s="2"/>
      <c r="AD144" s="2"/>
      <c r="AE144" s="2"/>
      <c r="AF144" s="2"/>
      <c r="AG144" s="2"/>
      <c r="AH144" s="2"/>
    </row>
    <row r="145" ht="12.75" customHeight="1">
      <c r="Z145" s="2"/>
      <c r="AA145" s="2"/>
      <c r="AB145" s="2"/>
      <c r="AC145" s="2"/>
      <c r="AD145" s="2"/>
      <c r="AE145" s="2"/>
      <c r="AF145" s="2"/>
      <c r="AG145" s="2"/>
      <c r="AH145" s="2"/>
    </row>
    <row r="146" ht="12.75" customHeight="1">
      <c r="Z146" s="2"/>
      <c r="AA146" s="2"/>
      <c r="AB146" s="2"/>
      <c r="AC146" s="2"/>
      <c r="AD146" s="2"/>
      <c r="AE146" s="2"/>
      <c r="AF146" s="2"/>
      <c r="AG146" s="2"/>
      <c r="AH146" s="2"/>
    </row>
    <row r="147" ht="12.75" customHeight="1">
      <c r="Z147" s="2"/>
      <c r="AA147" s="2"/>
      <c r="AB147" s="2"/>
      <c r="AC147" s="2"/>
      <c r="AD147" s="2"/>
      <c r="AE147" s="2"/>
      <c r="AF147" s="2"/>
      <c r="AG147" s="2"/>
      <c r="AH147" s="2"/>
    </row>
    <row r="148" ht="12.75" customHeight="1">
      <c r="Z148" s="2"/>
      <c r="AA148" s="2"/>
      <c r="AB148" s="2"/>
      <c r="AC148" s="2"/>
      <c r="AD148" s="2"/>
      <c r="AE148" s="2"/>
      <c r="AF148" s="2"/>
      <c r="AG148" s="2"/>
      <c r="AH148" s="2"/>
    </row>
    <row r="149" ht="12.75" customHeight="1">
      <c r="Z149" s="2"/>
      <c r="AA149" s="2"/>
      <c r="AB149" s="2"/>
      <c r="AC149" s="2"/>
      <c r="AD149" s="2"/>
      <c r="AE149" s="2"/>
      <c r="AF149" s="2"/>
      <c r="AG149" s="2"/>
      <c r="AH149" s="2"/>
    </row>
    <row r="150" ht="12.75" customHeight="1">
      <c r="Z150" s="2"/>
      <c r="AA150" s="2"/>
      <c r="AB150" s="2"/>
      <c r="AC150" s="2"/>
      <c r="AD150" s="2"/>
      <c r="AE150" s="2"/>
      <c r="AF150" s="2"/>
      <c r="AG150" s="2"/>
      <c r="AH150" s="2"/>
    </row>
    <row r="151" ht="12.75" customHeight="1">
      <c r="Z151" s="2"/>
      <c r="AA151" s="2"/>
      <c r="AB151" s="2"/>
      <c r="AC151" s="2"/>
      <c r="AD151" s="2"/>
      <c r="AE151" s="2"/>
      <c r="AF151" s="2"/>
      <c r="AG151" s="2"/>
      <c r="AH151" s="2"/>
    </row>
    <row r="152" ht="12.75" customHeight="1">
      <c r="Z152" s="2"/>
      <c r="AA152" s="2"/>
      <c r="AB152" s="2"/>
      <c r="AC152" s="2"/>
      <c r="AD152" s="2"/>
      <c r="AE152" s="2"/>
      <c r="AF152" s="2"/>
      <c r="AG152" s="2"/>
      <c r="AH152" s="2"/>
    </row>
    <row r="153" ht="12.75" customHeight="1">
      <c r="Z153" s="2"/>
      <c r="AA153" s="2"/>
      <c r="AB153" s="2"/>
      <c r="AC153" s="2"/>
      <c r="AD153" s="2"/>
      <c r="AE153" s="2"/>
      <c r="AF153" s="2"/>
      <c r="AG153" s="2"/>
      <c r="AH153" s="2"/>
    </row>
    <row r="154" ht="12.75" customHeight="1">
      <c r="Z154" s="2"/>
      <c r="AA154" s="2"/>
      <c r="AB154" s="2"/>
      <c r="AC154" s="2"/>
      <c r="AD154" s="2"/>
      <c r="AE154" s="2"/>
      <c r="AF154" s="2"/>
      <c r="AG154" s="2"/>
      <c r="AH154" s="2"/>
    </row>
    <row r="155" ht="12.75" customHeight="1">
      <c r="Z155" s="2"/>
      <c r="AA155" s="2"/>
      <c r="AB155" s="2"/>
      <c r="AC155" s="2"/>
      <c r="AD155" s="2"/>
      <c r="AE155" s="2"/>
      <c r="AF155" s="2"/>
      <c r="AG155" s="2"/>
      <c r="AH155" s="2"/>
    </row>
    <row r="156" ht="12.75" customHeight="1">
      <c r="Z156" s="2"/>
      <c r="AA156" s="2"/>
      <c r="AB156" s="2"/>
      <c r="AC156" s="2"/>
      <c r="AD156" s="2"/>
      <c r="AE156" s="2"/>
      <c r="AF156" s="2"/>
      <c r="AG156" s="2"/>
      <c r="AH156" s="2"/>
    </row>
    <row r="157" ht="12.75" customHeight="1">
      <c r="Z157" s="2"/>
      <c r="AA157" s="2"/>
      <c r="AB157" s="2"/>
      <c r="AC157" s="2"/>
      <c r="AD157" s="2"/>
      <c r="AE157" s="2"/>
      <c r="AF157" s="2"/>
      <c r="AG157" s="2"/>
      <c r="AH157" s="2"/>
    </row>
    <row r="158" ht="12.75" customHeight="1">
      <c r="Z158" s="2"/>
      <c r="AA158" s="2"/>
      <c r="AB158" s="2"/>
      <c r="AC158" s="2"/>
      <c r="AD158" s="2"/>
      <c r="AE158" s="2"/>
      <c r="AF158" s="2"/>
      <c r="AG158" s="2"/>
      <c r="AH158" s="2"/>
    </row>
    <row r="159" ht="12.75" customHeight="1">
      <c r="Z159" s="2"/>
      <c r="AA159" s="2"/>
      <c r="AB159" s="2"/>
      <c r="AC159" s="2"/>
      <c r="AD159" s="2"/>
      <c r="AE159" s="2"/>
      <c r="AF159" s="2"/>
      <c r="AG159" s="2"/>
      <c r="AH159" s="2"/>
    </row>
    <row r="160" ht="12.75" customHeight="1">
      <c r="Z160" s="2"/>
      <c r="AA160" s="2"/>
      <c r="AB160" s="2"/>
      <c r="AC160" s="2"/>
      <c r="AD160" s="2"/>
      <c r="AE160" s="2"/>
      <c r="AF160" s="2"/>
      <c r="AG160" s="2"/>
      <c r="AH160" s="2"/>
    </row>
    <row r="161" ht="12.75" customHeight="1">
      <c r="Z161" s="2"/>
      <c r="AA161" s="2"/>
      <c r="AB161" s="2"/>
      <c r="AC161" s="2"/>
      <c r="AD161" s="2"/>
      <c r="AE161" s="2"/>
      <c r="AF161" s="2"/>
      <c r="AG161" s="2"/>
      <c r="AH161" s="2"/>
    </row>
    <row r="162" ht="12.75" customHeight="1">
      <c r="Z162" s="2"/>
      <c r="AA162" s="2"/>
      <c r="AB162" s="2"/>
      <c r="AC162" s="2"/>
      <c r="AD162" s="2"/>
      <c r="AE162" s="2"/>
      <c r="AF162" s="2"/>
      <c r="AG162" s="2"/>
      <c r="AH162" s="2"/>
    </row>
    <row r="163" ht="12.75" customHeight="1">
      <c r="Z163" s="2"/>
      <c r="AA163" s="2"/>
      <c r="AB163" s="2"/>
      <c r="AC163" s="2"/>
      <c r="AD163" s="2"/>
      <c r="AE163" s="2"/>
      <c r="AF163" s="2"/>
      <c r="AG163" s="2"/>
      <c r="AH163" s="2"/>
    </row>
    <row r="164" ht="12.75" customHeight="1">
      <c r="Z164" s="2"/>
      <c r="AA164" s="2"/>
      <c r="AB164" s="2"/>
      <c r="AC164" s="2"/>
      <c r="AD164" s="2"/>
      <c r="AE164" s="2"/>
      <c r="AF164" s="2"/>
      <c r="AG164" s="2"/>
      <c r="AH164" s="2"/>
    </row>
    <row r="165" ht="12.75" customHeight="1">
      <c r="Z165" s="2"/>
      <c r="AA165" s="2"/>
      <c r="AB165" s="2"/>
      <c r="AC165" s="2"/>
      <c r="AD165" s="2"/>
      <c r="AE165" s="2"/>
      <c r="AF165" s="2"/>
      <c r="AG165" s="2"/>
      <c r="AH165" s="2"/>
    </row>
    <row r="166" ht="12.75" customHeight="1">
      <c r="Z166" s="2"/>
      <c r="AA166" s="2"/>
      <c r="AB166" s="2"/>
      <c r="AC166" s="2"/>
      <c r="AD166" s="2"/>
      <c r="AE166" s="2"/>
      <c r="AF166" s="2"/>
      <c r="AG166" s="2"/>
      <c r="AH166" s="2"/>
    </row>
    <row r="167" ht="12.75" customHeight="1">
      <c r="Z167" s="2"/>
      <c r="AA167" s="2"/>
      <c r="AB167" s="2"/>
      <c r="AC167" s="2"/>
      <c r="AD167" s="2"/>
      <c r="AE167" s="2"/>
      <c r="AF167" s="2"/>
      <c r="AG167" s="2"/>
      <c r="AH167" s="2"/>
    </row>
    <row r="168" ht="12.75" customHeight="1">
      <c r="Z168" s="2"/>
      <c r="AA168" s="2"/>
      <c r="AB168" s="2"/>
      <c r="AC168" s="2"/>
      <c r="AD168" s="2"/>
      <c r="AE168" s="2"/>
      <c r="AF168" s="2"/>
      <c r="AG168" s="2"/>
      <c r="AH168" s="2"/>
    </row>
    <row r="169" ht="12.75" customHeight="1">
      <c r="Z169" s="2"/>
      <c r="AA169" s="2"/>
      <c r="AB169" s="2"/>
      <c r="AC169" s="2"/>
      <c r="AD169" s="2"/>
      <c r="AE169" s="2"/>
      <c r="AF169" s="2"/>
      <c r="AG169" s="2"/>
      <c r="AH169" s="2"/>
    </row>
    <row r="170" ht="12.75" customHeight="1">
      <c r="Z170" s="2"/>
      <c r="AA170" s="2"/>
      <c r="AB170" s="2"/>
      <c r="AC170" s="2"/>
      <c r="AD170" s="2"/>
      <c r="AE170" s="2"/>
      <c r="AF170" s="2"/>
      <c r="AG170" s="2"/>
      <c r="AH170" s="2"/>
    </row>
    <row r="171" ht="12.75" customHeight="1">
      <c r="Z171" s="2"/>
      <c r="AA171" s="2"/>
      <c r="AB171" s="2"/>
      <c r="AC171" s="2"/>
      <c r="AD171" s="2"/>
      <c r="AE171" s="2"/>
      <c r="AF171" s="2"/>
      <c r="AG171" s="2"/>
      <c r="AH171" s="2"/>
    </row>
    <row r="172" ht="12.75" customHeight="1">
      <c r="Z172" s="2"/>
      <c r="AA172" s="2"/>
      <c r="AB172" s="2"/>
      <c r="AC172" s="2"/>
      <c r="AD172" s="2"/>
      <c r="AE172" s="2"/>
      <c r="AF172" s="2"/>
      <c r="AG172" s="2"/>
      <c r="AH172" s="2"/>
    </row>
    <row r="173" ht="12.75" customHeight="1">
      <c r="Z173" s="2"/>
      <c r="AA173" s="2"/>
      <c r="AB173" s="2"/>
      <c r="AC173" s="2"/>
      <c r="AD173" s="2"/>
      <c r="AE173" s="2"/>
      <c r="AF173" s="2"/>
      <c r="AG173" s="2"/>
      <c r="AH173" s="2"/>
    </row>
    <row r="174" ht="12.75" customHeight="1">
      <c r="Z174" s="2"/>
      <c r="AA174" s="2"/>
      <c r="AB174" s="2"/>
      <c r="AC174" s="2"/>
      <c r="AD174" s="2"/>
      <c r="AE174" s="2"/>
      <c r="AF174" s="2"/>
      <c r="AG174" s="2"/>
      <c r="AH174" s="2"/>
    </row>
    <row r="175" ht="12.75" customHeight="1">
      <c r="Z175" s="2"/>
      <c r="AA175" s="2"/>
      <c r="AB175" s="2"/>
      <c r="AC175" s="2"/>
      <c r="AD175" s="2"/>
      <c r="AE175" s="2"/>
      <c r="AF175" s="2"/>
      <c r="AG175" s="2"/>
      <c r="AH175" s="2"/>
    </row>
    <row r="176" ht="12.75" customHeight="1">
      <c r="Z176" s="2"/>
      <c r="AA176" s="2"/>
      <c r="AB176" s="2"/>
      <c r="AC176" s="2"/>
      <c r="AD176" s="2"/>
      <c r="AE176" s="2"/>
      <c r="AF176" s="2"/>
      <c r="AG176" s="2"/>
      <c r="AH176" s="2"/>
    </row>
    <row r="177" ht="12.75" customHeight="1">
      <c r="Z177" s="2"/>
      <c r="AA177" s="2"/>
      <c r="AB177" s="2"/>
      <c r="AC177" s="2"/>
      <c r="AD177" s="2"/>
      <c r="AE177" s="2"/>
      <c r="AF177" s="2"/>
      <c r="AG177" s="2"/>
      <c r="AH177" s="2"/>
    </row>
    <row r="178" ht="12.75" customHeight="1">
      <c r="Z178" s="2"/>
      <c r="AA178" s="2"/>
      <c r="AB178" s="2"/>
      <c r="AC178" s="2"/>
      <c r="AD178" s="2"/>
      <c r="AE178" s="2"/>
      <c r="AF178" s="2"/>
      <c r="AG178" s="2"/>
      <c r="AH178" s="2"/>
    </row>
    <row r="179" ht="12.75" customHeight="1">
      <c r="Z179" s="2"/>
      <c r="AA179" s="2"/>
      <c r="AB179" s="2"/>
      <c r="AC179" s="2"/>
      <c r="AD179" s="2"/>
      <c r="AE179" s="2"/>
      <c r="AF179" s="2"/>
      <c r="AG179" s="2"/>
      <c r="AH179" s="2"/>
    </row>
    <row r="180" ht="12.75" customHeight="1">
      <c r="Z180" s="2"/>
      <c r="AA180" s="2"/>
      <c r="AB180" s="2"/>
      <c r="AC180" s="2"/>
      <c r="AD180" s="2"/>
      <c r="AE180" s="2"/>
      <c r="AF180" s="2"/>
      <c r="AG180" s="2"/>
      <c r="AH180" s="2"/>
    </row>
    <row r="181" ht="12.75" customHeight="1">
      <c r="Z181" s="2"/>
      <c r="AA181" s="2"/>
      <c r="AB181" s="2"/>
      <c r="AC181" s="2"/>
      <c r="AD181" s="2"/>
      <c r="AE181" s="2"/>
      <c r="AF181" s="2"/>
      <c r="AG181" s="2"/>
      <c r="AH181" s="2"/>
    </row>
    <row r="182" ht="12.75" customHeight="1">
      <c r="Z182" s="2"/>
      <c r="AA182" s="2"/>
      <c r="AB182" s="2"/>
      <c r="AC182" s="2"/>
      <c r="AD182" s="2"/>
      <c r="AE182" s="2"/>
      <c r="AF182" s="2"/>
      <c r="AG182" s="2"/>
      <c r="AH182" s="2"/>
    </row>
    <row r="183" ht="12.75" customHeight="1">
      <c r="Z183" s="2"/>
      <c r="AA183" s="2"/>
      <c r="AB183" s="2"/>
      <c r="AC183" s="2"/>
      <c r="AD183" s="2"/>
      <c r="AE183" s="2"/>
      <c r="AF183" s="2"/>
      <c r="AG183" s="2"/>
      <c r="AH183" s="2"/>
    </row>
    <row r="184" ht="12.75" customHeight="1">
      <c r="Z184" s="2"/>
      <c r="AA184" s="2"/>
      <c r="AB184" s="2"/>
      <c r="AC184" s="2"/>
      <c r="AD184" s="2"/>
      <c r="AE184" s="2"/>
      <c r="AF184" s="2"/>
      <c r="AG184" s="2"/>
      <c r="AH184" s="2"/>
    </row>
    <row r="185" ht="12.75" customHeight="1">
      <c r="Z185" s="2"/>
      <c r="AA185" s="2"/>
      <c r="AB185" s="2"/>
      <c r="AC185" s="2"/>
      <c r="AD185" s="2"/>
      <c r="AE185" s="2"/>
      <c r="AF185" s="2"/>
      <c r="AG185" s="2"/>
      <c r="AH185" s="2"/>
    </row>
    <row r="186" ht="12.75" customHeight="1">
      <c r="Z186" s="2"/>
      <c r="AA186" s="2"/>
      <c r="AB186" s="2"/>
      <c r="AC186" s="2"/>
      <c r="AD186" s="2"/>
      <c r="AE186" s="2"/>
      <c r="AF186" s="2"/>
      <c r="AG186" s="2"/>
      <c r="AH186" s="2"/>
    </row>
    <row r="187" ht="12.75" customHeight="1">
      <c r="Z187" s="2"/>
      <c r="AA187" s="2"/>
      <c r="AB187" s="2"/>
      <c r="AC187" s="2"/>
      <c r="AD187" s="2"/>
      <c r="AE187" s="2"/>
      <c r="AF187" s="2"/>
      <c r="AG187" s="2"/>
      <c r="AH187" s="2"/>
    </row>
    <row r="188" ht="12.75" customHeight="1">
      <c r="Z188" s="2"/>
      <c r="AA188" s="2"/>
      <c r="AB188" s="2"/>
      <c r="AC188" s="2"/>
      <c r="AD188" s="2"/>
      <c r="AE188" s="2"/>
      <c r="AF188" s="2"/>
      <c r="AG188" s="2"/>
      <c r="AH188" s="2"/>
    </row>
    <row r="189" ht="12.75" customHeight="1">
      <c r="Z189" s="2"/>
      <c r="AA189" s="2"/>
      <c r="AB189" s="2"/>
      <c r="AC189" s="2"/>
      <c r="AD189" s="2"/>
      <c r="AE189" s="2"/>
      <c r="AF189" s="2"/>
      <c r="AG189" s="2"/>
      <c r="AH189" s="2"/>
    </row>
    <row r="190" ht="12.75" customHeight="1">
      <c r="Z190" s="2"/>
      <c r="AA190" s="2"/>
      <c r="AB190" s="2"/>
      <c r="AC190" s="2"/>
      <c r="AD190" s="2"/>
      <c r="AE190" s="2"/>
      <c r="AF190" s="2"/>
      <c r="AG190" s="2"/>
      <c r="AH190" s="2"/>
    </row>
    <row r="191" ht="12.75" customHeight="1">
      <c r="Z191" s="2"/>
      <c r="AA191" s="2"/>
      <c r="AB191" s="2"/>
      <c r="AC191" s="2"/>
      <c r="AD191" s="2"/>
      <c r="AE191" s="2"/>
      <c r="AF191" s="2"/>
      <c r="AG191" s="2"/>
      <c r="AH191" s="2"/>
    </row>
    <row r="192" ht="12.75" customHeight="1">
      <c r="Z192" s="2"/>
      <c r="AA192" s="2"/>
      <c r="AB192" s="2"/>
      <c r="AC192" s="2"/>
      <c r="AD192" s="2"/>
      <c r="AE192" s="2"/>
      <c r="AF192" s="2"/>
      <c r="AG192" s="2"/>
      <c r="AH192" s="2"/>
    </row>
    <row r="193" ht="12.75" customHeight="1">
      <c r="Z193" s="2"/>
      <c r="AA193" s="2"/>
      <c r="AB193" s="2"/>
      <c r="AC193" s="2"/>
      <c r="AD193" s="2"/>
      <c r="AE193" s="2"/>
      <c r="AF193" s="2"/>
      <c r="AG193" s="2"/>
      <c r="AH193" s="2"/>
    </row>
    <row r="194" ht="12.75" customHeight="1">
      <c r="Z194" s="2"/>
      <c r="AA194" s="2"/>
      <c r="AB194" s="2"/>
      <c r="AC194" s="2"/>
      <c r="AD194" s="2"/>
      <c r="AE194" s="2"/>
      <c r="AF194" s="2"/>
      <c r="AG194" s="2"/>
      <c r="AH194" s="2"/>
    </row>
    <row r="195" ht="12.75" customHeight="1">
      <c r="Z195" s="2"/>
      <c r="AA195" s="2"/>
      <c r="AB195" s="2"/>
      <c r="AC195" s="2"/>
      <c r="AD195" s="2"/>
      <c r="AE195" s="2"/>
      <c r="AF195" s="2"/>
      <c r="AG195" s="2"/>
      <c r="AH195" s="2"/>
    </row>
    <row r="196" ht="12.75" customHeight="1">
      <c r="Z196" s="2"/>
      <c r="AA196" s="2"/>
      <c r="AB196" s="2"/>
      <c r="AC196" s="2"/>
      <c r="AD196" s="2"/>
      <c r="AE196" s="2"/>
      <c r="AF196" s="2"/>
      <c r="AG196" s="2"/>
      <c r="AH196" s="2"/>
    </row>
    <row r="197" ht="12.75" customHeight="1">
      <c r="Z197" s="2"/>
      <c r="AA197" s="2"/>
      <c r="AB197" s="2"/>
      <c r="AC197" s="2"/>
      <c r="AD197" s="2"/>
      <c r="AE197" s="2"/>
      <c r="AF197" s="2"/>
      <c r="AG197" s="2"/>
      <c r="AH197" s="2"/>
    </row>
    <row r="198" ht="12.75" customHeight="1">
      <c r="Z198" s="2"/>
      <c r="AA198" s="2"/>
      <c r="AB198" s="2"/>
      <c r="AC198" s="2"/>
      <c r="AD198" s="2"/>
      <c r="AE198" s="2"/>
      <c r="AF198" s="2"/>
      <c r="AG198" s="2"/>
      <c r="AH198" s="2"/>
    </row>
    <row r="199" ht="12.75" customHeight="1">
      <c r="Z199" s="2"/>
      <c r="AA199" s="2"/>
      <c r="AB199" s="2"/>
      <c r="AC199" s="2"/>
      <c r="AD199" s="2"/>
      <c r="AE199" s="2"/>
      <c r="AF199" s="2"/>
      <c r="AG199" s="2"/>
      <c r="AH199" s="2"/>
    </row>
    <row r="200" ht="12.75" customHeight="1">
      <c r="Z200" s="2"/>
      <c r="AA200" s="2"/>
      <c r="AB200" s="2"/>
      <c r="AC200" s="2"/>
      <c r="AD200" s="2"/>
      <c r="AE200" s="2"/>
      <c r="AF200" s="2"/>
      <c r="AG200" s="2"/>
      <c r="AH200" s="2"/>
    </row>
    <row r="201" ht="12.75" customHeight="1">
      <c r="Z201" s="2"/>
      <c r="AA201" s="2"/>
      <c r="AB201" s="2"/>
      <c r="AC201" s="2"/>
      <c r="AD201" s="2"/>
      <c r="AE201" s="2"/>
      <c r="AF201" s="2"/>
      <c r="AG201" s="2"/>
      <c r="AH201" s="2"/>
    </row>
    <row r="202" ht="12.75" customHeight="1">
      <c r="Z202" s="2"/>
      <c r="AA202" s="2"/>
      <c r="AB202" s="2"/>
      <c r="AC202" s="2"/>
      <c r="AD202" s="2"/>
      <c r="AE202" s="2"/>
      <c r="AF202" s="2"/>
      <c r="AG202" s="2"/>
      <c r="AH202" s="2"/>
    </row>
    <row r="203" ht="12.75" customHeight="1">
      <c r="Z203" s="2"/>
      <c r="AA203" s="2"/>
      <c r="AB203" s="2"/>
      <c r="AC203" s="2"/>
      <c r="AD203" s="2"/>
      <c r="AE203" s="2"/>
      <c r="AF203" s="2"/>
      <c r="AG203" s="2"/>
      <c r="AH203" s="2"/>
    </row>
    <row r="204" ht="12.75" customHeight="1">
      <c r="Z204" s="2"/>
      <c r="AA204" s="2"/>
      <c r="AB204" s="2"/>
      <c r="AC204" s="2"/>
      <c r="AD204" s="2"/>
      <c r="AE204" s="2"/>
      <c r="AF204" s="2"/>
      <c r="AG204" s="2"/>
      <c r="AH204" s="2"/>
    </row>
    <row r="205" ht="12.75" customHeight="1">
      <c r="Z205" s="2"/>
      <c r="AA205" s="2"/>
      <c r="AB205" s="2"/>
      <c r="AC205" s="2"/>
      <c r="AD205" s="2"/>
      <c r="AE205" s="2"/>
      <c r="AF205" s="2"/>
      <c r="AG205" s="2"/>
      <c r="AH205" s="2"/>
    </row>
    <row r="206" ht="12.75" customHeight="1">
      <c r="Z206" s="2"/>
      <c r="AA206" s="2"/>
      <c r="AB206" s="2"/>
      <c r="AC206" s="2"/>
      <c r="AD206" s="2"/>
      <c r="AE206" s="2"/>
      <c r="AF206" s="2"/>
      <c r="AG206" s="2"/>
      <c r="AH206" s="2"/>
    </row>
    <row r="207" ht="12.75" customHeight="1">
      <c r="Z207" s="2"/>
      <c r="AA207" s="2"/>
      <c r="AB207" s="2"/>
      <c r="AC207" s="2"/>
      <c r="AD207" s="2"/>
      <c r="AE207" s="2"/>
      <c r="AF207" s="2"/>
      <c r="AG207" s="2"/>
      <c r="AH207" s="2"/>
    </row>
    <row r="208" ht="12.75" customHeight="1">
      <c r="Z208" s="2"/>
      <c r="AA208" s="2"/>
      <c r="AB208" s="2"/>
      <c r="AC208" s="2"/>
      <c r="AD208" s="2"/>
      <c r="AE208" s="2"/>
      <c r="AF208" s="2"/>
      <c r="AG208" s="2"/>
      <c r="AH208" s="2"/>
    </row>
    <row r="209" ht="12.75" customHeight="1">
      <c r="Z209" s="2"/>
      <c r="AA209" s="2"/>
      <c r="AB209" s="2"/>
      <c r="AC209" s="2"/>
      <c r="AD209" s="2"/>
      <c r="AE209" s="2"/>
      <c r="AF209" s="2"/>
      <c r="AG209" s="2"/>
      <c r="AH209" s="2"/>
    </row>
    <row r="210" ht="12.75" customHeight="1">
      <c r="Z210" s="2"/>
      <c r="AA210" s="2"/>
      <c r="AB210" s="2"/>
      <c r="AC210" s="2"/>
      <c r="AD210" s="2"/>
      <c r="AE210" s="2"/>
      <c r="AF210" s="2"/>
      <c r="AG210" s="2"/>
      <c r="AH210" s="2"/>
    </row>
    <row r="211" ht="12.75" customHeight="1">
      <c r="Z211" s="2"/>
      <c r="AA211" s="2"/>
      <c r="AB211" s="2"/>
      <c r="AC211" s="2"/>
      <c r="AD211" s="2"/>
      <c r="AE211" s="2"/>
      <c r="AF211" s="2"/>
      <c r="AG211" s="2"/>
      <c r="AH211" s="2"/>
    </row>
    <row r="212" ht="12.75" customHeight="1">
      <c r="Z212" s="2"/>
      <c r="AA212" s="2"/>
      <c r="AB212" s="2"/>
      <c r="AC212" s="2"/>
      <c r="AD212" s="2"/>
      <c r="AE212" s="2"/>
      <c r="AF212" s="2"/>
      <c r="AG212" s="2"/>
      <c r="AH212" s="2"/>
    </row>
    <row r="213" ht="12.75" customHeight="1">
      <c r="Z213" s="2"/>
      <c r="AA213" s="2"/>
      <c r="AB213" s="2"/>
      <c r="AC213" s="2"/>
      <c r="AD213" s="2"/>
      <c r="AE213" s="2"/>
      <c r="AF213" s="2"/>
      <c r="AG213" s="2"/>
      <c r="AH213" s="2"/>
    </row>
    <row r="214" ht="12.75" customHeight="1">
      <c r="Z214" s="2"/>
      <c r="AA214" s="2"/>
      <c r="AB214" s="2"/>
      <c r="AC214" s="2"/>
      <c r="AD214" s="2"/>
      <c r="AE214" s="2"/>
      <c r="AF214" s="2"/>
      <c r="AG214" s="2"/>
      <c r="AH214" s="2"/>
    </row>
    <row r="215" ht="12.75" customHeight="1">
      <c r="Z215" s="2"/>
      <c r="AA215" s="2"/>
      <c r="AB215" s="2"/>
      <c r="AC215" s="2"/>
      <c r="AD215" s="2"/>
      <c r="AE215" s="2"/>
      <c r="AF215" s="2"/>
      <c r="AG215" s="2"/>
      <c r="AH215" s="2"/>
    </row>
    <row r="216" ht="12.75" customHeight="1">
      <c r="Z216" s="2"/>
      <c r="AA216" s="2"/>
      <c r="AB216" s="2"/>
      <c r="AC216" s="2"/>
      <c r="AD216" s="2"/>
      <c r="AE216" s="2"/>
      <c r="AF216" s="2"/>
      <c r="AG216" s="2"/>
      <c r="AH216" s="2"/>
    </row>
    <row r="217" ht="12.75" customHeight="1">
      <c r="Z217" s="2"/>
      <c r="AA217" s="2"/>
      <c r="AB217" s="2"/>
      <c r="AC217" s="2"/>
      <c r="AD217" s="2"/>
      <c r="AE217" s="2"/>
      <c r="AF217" s="2"/>
      <c r="AG217" s="2"/>
      <c r="AH217" s="2"/>
    </row>
    <row r="218" ht="12.75" customHeight="1">
      <c r="Z218" s="2"/>
      <c r="AA218" s="2"/>
      <c r="AB218" s="2"/>
      <c r="AC218" s="2"/>
      <c r="AD218" s="2"/>
      <c r="AE218" s="2"/>
      <c r="AF218" s="2"/>
      <c r="AG218" s="2"/>
      <c r="AH218" s="2"/>
    </row>
    <row r="219" ht="12.75" customHeight="1">
      <c r="Z219" s="2"/>
      <c r="AA219" s="2"/>
      <c r="AB219" s="2"/>
      <c r="AC219" s="2"/>
      <c r="AD219" s="2"/>
      <c r="AE219" s="2"/>
      <c r="AF219" s="2"/>
      <c r="AG219" s="2"/>
      <c r="AH219" s="2"/>
    </row>
    <row r="220" ht="12.75" customHeight="1">
      <c r="Z220" s="2"/>
      <c r="AA220" s="2"/>
      <c r="AB220" s="2"/>
      <c r="AC220" s="2"/>
      <c r="AD220" s="2"/>
      <c r="AE220" s="2"/>
      <c r="AF220" s="2"/>
      <c r="AG220" s="2"/>
      <c r="AH220" s="2"/>
    </row>
    <row r="221" ht="12.75" customHeight="1">
      <c r="Z221" s="2"/>
      <c r="AA221" s="2"/>
      <c r="AB221" s="2"/>
      <c r="AC221" s="2"/>
      <c r="AD221" s="2"/>
      <c r="AE221" s="2"/>
      <c r="AF221" s="2"/>
      <c r="AG221" s="2"/>
      <c r="AH221" s="2"/>
    </row>
    <row r="222" ht="12.75" customHeight="1">
      <c r="Z222" s="2"/>
      <c r="AA222" s="2"/>
      <c r="AB222" s="2"/>
      <c r="AC222" s="2"/>
      <c r="AD222" s="2"/>
      <c r="AE222" s="2"/>
      <c r="AF222" s="2"/>
      <c r="AG222" s="2"/>
      <c r="AH222" s="2"/>
    </row>
    <row r="223" ht="12.75" customHeight="1">
      <c r="Z223" s="2"/>
      <c r="AA223" s="2"/>
      <c r="AB223" s="2"/>
      <c r="AC223" s="2"/>
      <c r="AD223" s="2"/>
      <c r="AE223" s="2"/>
      <c r="AF223" s="2"/>
      <c r="AG223" s="2"/>
      <c r="AH223" s="2"/>
    </row>
    <row r="224" ht="12.75" customHeight="1">
      <c r="Z224" s="2"/>
      <c r="AA224" s="2"/>
      <c r="AB224" s="2"/>
      <c r="AC224" s="2"/>
      <c r="AD224" s="2"/>
      <c r="AE224" s="2"/>
      <c r="AF224" s="2"/>
      <c r="AG224" s="2"/>
      <c r="AH224" s="2"/>
    </row>
    <row r="225" ht="12.75" customHeight="1">
      <c r="Z225" s="2"/>
      <c r="AA225" s="2"/>
      <c r="AB225" s="2"/>
      <c r="AC225" s="2"/>
      <c r="AD225" s="2"/>
      <c r="AE225" s="2"/>
      <c r="AF225" s="2"/>
      <c r="AG225" s="2"/>
      <c r="AH225" s="2"/>
    </row>
    <row r="226" ht="12.75" customHeight="1">
      <c r="Z226" s="2"/>
      <c r="AA226" s="2"/>
      <c r="AB226" s="2"/>
      <c r="AC226" s="2"/>
      <c r="AD226" s="2"/>
      <c r="AE226" s="2"/>
      <c r="AF226" s="2"/>
      <c r="AG226" s="2"/>
      <c r="AH226" s="2"/>
    </row>
    <row r="227" ht="12.75" customHeight="1">
      <c r="Z227" s="2"/>
      <c r="AA227" s="2"/>
      <c r="AB227" s="2"/>
      <c r="AC227" s="2"/>
      <c r="AD227" s="2"/>
      <c r="AE227" s="2"/>
      <c r="AF227" s="2"/>
      <c r="AG227" s="2"/>
      <c r="AH227" s="2"/>
    </row>
    <row r="228" ht="12.75" customHeight="1">
      <c r="Z228" s="2"/>
      <c r="AA228" s="2"/>
      <c r="AB228" s="2"/>
      <c r="AC228" s="2"/>
      <c r="AD228" s="2"/>
      <c r="AE228" s="2"/>
      <c r="AF228" s="2"/>
      <c r="AG228" s="2"/>
      <c r="AH228" s="2"/>
    </row>
    <row r="229" ht="12.75" customHeight="1">
      <c r="Z229" s="2"/>
      <c r="AA229" s="2"/>
      <c r="AB229" s="2"/>
      <c r="AC229" s="2"/>
      <c r="AD229" s="2"/>
      <c r="AE229" s="2"/>
      <c r="AF229" s="2"/>
      <c r="AG229" s="2"/>
      <c r="AH229" s="2"/>
    </row>
    <row r="230" ht="12.75" customHeight="1">
      <c r="Z230" s="2"/>
      <c r="AA230" s="2"/>
      <c r="AB230" s="2"/>
      <c r="AC230" s="2"/>
      <c r="AD230" s="2"/>
      <c r="AE230" s="2"/>
      <c r="AF230" s="2"/>
      <c r="AG230" s="2"/>
      <c r="AH230" s="2"/>
    </row>
    <row r="231" ht="12.75" customHeight="1">
      <c r="Z231" s="2"/>
      <c r="AA231" s="2"/>
      <c r="AB231" s="2"/>
      <c r="AC231" s="2"/>
      <c r="AD231" s="2"/>
      <c r="AE231" s="2"/>
      <c r="AF231" s="2"/>
      <c r="AG231" s="2"/>
      <c r="AH231" s="2"/>
    </row>
    <row r="232" ht="12.75" customHeight="1">
      <c r="Z232" s="2"/>
      <c r="AA232" s="2"/>
      <c r="AB232" s="2"/>
      <c r="AC232" s="2"/>
      <c r="AD232" s="2"/>
      <c r="AE232" s="2"/>
      <c r="AF232" s="2"/>
      <c r="AG232" s="2"/>
      <c r="AH232" s="2"/>
    </row>
    <row r="233" ht="12.75" customHeight="1">
      <c r="Z233" s="2"/>
      <c r="AA233" s="2"/>
      <c r="AB233" s="2"/>
      <c r="AC233" s="2"/>
      <c r="AD233" s="2"/>
      <c r="AE233" s="2"/>
      <c r="AF233" s="2"/>
      <c r="AG233" s="2"/>
      <c r="AH233" s="2"/>
    </row>
    <row r="234" ht="12.75" customHeight="1">
      <c r="Z234" s="2"/>
      <c r="AA234" s="2"/>
      <c r="AB234" s="2"/>
      <c r="AC234" s="2"/>
      <c r="AD234" s="2"/>
      <c r="AE234" s="2"/>
      <c r="AF234" s="2"/>
      <c r="AG234" s="2"/>
      <c r="AH234" s="2"/>
    </row>
    <row r="235" ht="12.75" customHeight="1">
      <c r="Z235" s="2"/>
      <c r="AA235" s="2"/>
      <c r="AB235" s="2"/>
      <c r="AC235" s="2"/>
      <c r="AD235" s="2"/>
      <c r="AE235" s="2"/>
      <c r="AF235" s="2"/>
      <c r="AG235" s="2"/>
      <c r="AH235" s="2"/>
    </row>
    <row r="236" ht="12.75" customHeight="1">
      <c r="Z236" s="2"/>
      <c r="AA236" s="2"/>
      <c r="AB236" s="2"/>
      <c r="AC236" s="2"/>
      <c r="AD236" s="2"/>
      <c r="AE236" s="2"/>
      <c r="AF236" s="2"/>
      <c r="AG236" s="2"/>
      <c r="AH236" s="2"/>
    </row>
    <row r="237" ht="12.75" customHeight="1">
      <c r="Z237" s="2"/>
      <c r="AA237" s="2"/>
      <c r="AB237" s="2"/>
      <c r="AC237" s="2"/>
      <c r="AD237" s="2"/>
      <c r="AE237" s="2"/>
      <c r="AF237" s="2"/>
      <c r="AG237" s="2"/>
      <c r="AH237" s="2"/>
    </row>
    <row r="238" ht="12.75" customHeight="1">
      <c r="Z238" s="2"/>
      <c r="AA238" s="2"/>
      <c r="AB238" s="2"/>
      <c r="AC238" s="2"/>
      <c r="AD238" s="2"/>
      <c r="AE238" s="2"/>
      <c r="AF238" s="2"/>
      <c r="AG238" s="2"/>
      <c r="AH238" s="2"/>
    </row>
    <row r="239" ht="12.75" customHeight="1">
      <c r="Z239" s="2"/>
      <c r="AA239" s="2"/>
      <c r="AB239" s="2"/>
      <c r="AC239" s="2"/>
      <c r="AD239" s="2"/>
      <c r="AE239" s="2"/>
      <c r="AF239" s="2"/>
      <c r="AG239" s="2"/>
      <c r="AH239" s="2"/>
    </row>
    <row r="240" ht="12.75" customHeight="1">
      <c r="Z240" s="2"/>
      <c r="AA240" s="2"/>
      <c r="AB240" s="2"/>
      <c r="AC240" s="2"/>
      <c r="AD240" s="2"/>
      <c r="AE240" s="2"/>
      <c r="AF240" s="2"/>
      <c r="AG240" s="2"/>
      <c r="AH240" s="2"/>
    </row>
    <row r="241" ht="12.75" customHeight="1">
      <c r="Z241" s="2"/>
      <c r="AA241" s="2"/>
      <c r="AB241" s="2"/>
      <c r="AC241" s="2"/>
      <c r="AD241" s="2"/>
      <c r="AE241" s="2"/>
      <c r="AF241" s="2"/>
      <c r="AG241" s="2"/>
      <c r="AH241" s="2"/>
    </row>
    <row r="242" ht="12.75" customHeight="1">
      <c r="Z242" s="2"/>
      <c r="AA242" s="2"/>
      <c r="AB242" s="2"/>
      <c r="AC242" s="2"/>
      <c r="AD242" s="2"/>
      <c r="AE242" s="2"/>
      <c r="AF242" s="2"/>
      <c r="AG242" s="2"/>
      <c r="AH242" s="2"/>
    </row>
    <row r="243" ht="12.75" customHeight="1">
      <c r="Z243" s="2"/>
      <c r="AA243" s="2"/>
      <c r="AB243" s="2"/>
      <c r="AC243" s="2"/>
      <c r="AD243" s="2"/>
      <c r="AE243" s="2"/>
      <c r="AF243" s="2"/>
      <c r="AG243" s="2"/>
      <c r="AH243" s="2"/>
    </row>
    <row r="244" ht="12.75" customHeight="1">
      <c r="Z244" s="2"/>
      <c r="AA244" s="2"/>
      <c r="AB244" s="2"/>
      <c r="AC244" s="2"/>
      <c r="AD244" s="2"/>
      <c r="AE244" s="2"/>
      <c r="AF244" s="2"/>
      <c r="AG244" s="2"/>
      <c r="AH244" s="2"/>
    </row>
    <row r="245" ht="12.75" customHeight="1">
      <c r="Z245" s="2"/>
      <c r="AA245" s="2"/>
      <c r="AB245" s="2"/>
      <c r="AC245" s="2"/>
      <c r="AD245" s="2"/>
      <c r="AE245" s="2"/>
      <c r="AF245" s="2"/>
      <c r="AG245" s="2"/>
      <c r="AH245" s="2"/>
    </row>
    <row r="246" ht="12.75" customHeight="1">
      <c r="Z246" s="2"/>
      <c r="AA246" s="2"/>
      <c r="AB246" s="2"/>
      <c r="AC246" s="2"/>
      <c r="AD246" s="2"/>
      <c r="AE246" s="2"/>
      <c r="AF246" s="2"/>
      <c r="AG246" s="2"/>
      <c r="AH246" s="2"/>
    </row>
    <row r="247" ht="12.75" customHeight="1">
      <c r="Z247" s="2"/>
      <c r="AA247" s="2"/>
      <c r="AB247" s="2"/>
      <c r="AC247" s="2"/>
      <c r="AD247" s="2"/>
      <c r="AE247" s="2"/>
      <c r="AF247" s="2"/>
      <c r="AG247" s="2"/>
      <c r="AH247" s="2"/>
    </row>
    <row r="248" ht="12.75" customHeight="1">
      <c r="Z248" s="2"/>
      <c r="AA248" s="2"/>
      <c r="AB248" s="2"/>
      <c r="AC248" s="2"/>
      <c r="AD248" s="2"/>
      <c r="AE248" s="2"/>
      <c r="AF248" s="2"/>
      <c r="AG248" s="2"/>
      <c r="AH248" s="2"/>
    </row>
    <row r="249" ht="12.75" customHeight="1">
      <c r="Z249" s="2"/>
      <c r="AA249" s="2"/>
      <c r="AB249" s="2"/>
      <c r="AC249" s="2"/>
      <c r="AD249" s="2"/>
      <c r="AE249" s="2"/>
      <c r="AF249" s="2"/>
      <c r="AG249" s="2"/>
      <c r="AH249" s="2"/>
    </row>
    <row r="250" ht="12.75" customHeight="1">
      <c r="Z250" s="2"/>
      <c r="AA250" s="2"/>
      <c r="AB250" s="2"/>
      <c r="AC250" s="2"/>
      <c r="AD250" s="2"/>
      <c r="AE250" s="2"/>
      <c r="AF250" s="2"/>
      <c r="AG250" s="2"/>
      <c r="AH250" s="2"/>
    </row>
    <row r="251" ht="12.75" customHeight="1">
      <c r="Z251" s="2"/>
      <c r="AA251" s="2"/>
      <c r="AB251" s="2"/>
      <c r="AC251" s="2"/>
      <c r="AD251" s="2"/>
      <c r="AE251" s="2"/>
      <c r="AF251" s="2"/>
      <c r="AG251" s="2"/>
      <c r="AH251" s="2"/>
    </row>
    <row r="252" ht="12.75" customHeight="1">
      <c r="Z252" s="2"/>
      <c r="AA252" s="2"/>
      <c r="AB252" s="2"/>
      <c r="AC252" s="2"/>
      <c r="AD252" s="2"/>
      <c r="AE252" s="2"/>
      <c r="AF252" s="2"/>
      <c r="AG252" s="2"/>
      <c r="AH252" s="2"/>
    </row>
    <row r="253" ht="12.75" customHeight="1">
      <c r="Z253" s="2"/>
      <c r="AA253" s="2"/>
      <c r="AB253" s="2"/>
      <c r="AC253" s="2"/>
      <c r="AD253" s="2"/>
      <c r="AE253" s="2"/>
      <c r="AF253" s="2"/>
      <c r="AG253" s="2"/>
      <c r="AH253" s="2"/>
    </row>
    <row r="254" ht="12.75" customHeight="1">
      <c r="Z254" s="2"/>
      <c r="AA254" s="2"/>
      <c r="AB254" s="2"/>
      <c r="AC254" s="2"/>
      <c r="AD254" s="2"/>
      <c r="AE254" s="2"/>
      <c r="AF254" s="2"/>
      <c r="AG254" s="2"/>
      <c r="AH254" s="2"/>
    </row>
    <row r="255" ht="12.75" customHeight="1">
      <c r="Z255" s="2"/>
      <c r="AA255" s="2"/>
      <c r="AB255" s="2"/>
      <c r="AC255" s="2"/>
      <c r="AD255" s="2"/>
      <c r="AE255" s="2"/>
      <c r="AF255" s="2"/>
      <c r="AG255" s="2"/>
      <c r="AH255" s="2"/>
    </row>
    <row r="256" ht="12.75" customHeight="1">
      <c r="Z256" s="2"/>
      <c r="AA256" s="2"/>
      <c r="AB256" s="2"/>
      <c r="AC256" s="2"/>
      <c r="AD256" s="2"/>
      <c r="AE256" s="2"/>
      <c r="AF256" s="2"/>
      <c r="AG256" s="2"/>
      <c r="AH256" s="2"/>
    </row>
    <row r="257" ht="12.75" customHeight="1">
      <c r="Z257" s="2"/>
      <c r="AA257" s="2"/>
      <c r="AB257" s="2"/>
      <c r="AC257" s="2"/>
      <c r="AD257" s="2"/>
      <c r="AE257" s="2"/>
      <c r="AF257" s="2"/>
      <c r="AG257" s="2"/>
      <c r="AH257" s="2"/>
    </row>
    <row r="258" ht="12.75" customHeight="1">
      <c r="Z258" s="2"/>
      <c r="AA258" s="2"/>
      <c r="AB258" s="2"/>
      <c r="AC258" s="2"/>
      <c r="AD258" s="2"/>
      <c r="AE258" s="2"/>
      <c r="AF258" s="2"/>
      <c r="AG258" s="2"/>
      <c r="AH258" s="2"/>
    </row>
    <row r="259" ht="12.75" customHeight="1">
      <c r="Z259" s="2"/>
      <c r="AA259" s="2"/>
      <c r="AB259" s="2"/>
      <c r="AC259" s="2"/>
      <c r="AD259" s="2"/>
      <c r="AE259" s="2"/>
      <c r="AF259" s="2"/>
      <c r="AG259" s="2"/>
      <c r="AH259" s="2"/>
    </row>
    <row r="260" ht="12.75" customHeight="1">
      <c r="Z260" s="2"/>
      <c r="AA260" s="2"/>
      <c r="AB260" s="2"/>
      <c r="AC260" s="2"/>
      <c r="AD260" s="2"/>
      <c r="AE260" s="2"/>
      <c r="AF260" s="2"/>
      <c r="AG260" s="2"/>
      <c r="AH260" s="2"/>
    </row>
    <row r="261" ht="12.75" customHeight="1">
      <c r="Z261" s="2"/>
      <c r="AA261" s="2"/>
      <c r="AB261" s="2"/>
      <c r="AC261" s="2"/>
      <c r="AD261" s="2"/>
      <c r="AE261" s="2"/>
      <c r="AF261" s="2"/>
      <c r="AG261" s="2"/>
      <c r="AH261" s="2"/>
    </row>
    <row r="262" ht="12.75" customHeight="1">
      <c r="Z262" s="2"/>
      <c r="AA262" s="2"/>
      <c r="AB262" s="2"/>
      <c r="AC262" s="2"/>
      <c r="AD262" s="2"/>
      <c r="AE262" s="2"/>
      <c r="AF262" s="2"/>
      <c r="AG262" s="2"/>
      <c r="AH262" s="2"/>
    </row>
    <row r="263" ht="12.75" customHeight="1">
      <c r="Z263" s="2"/>
      <c r="AA263" s="2"/>
      <c r="AB263" s="2"/>
      <c r="AC263" s="2"/>
      <c r="AD263" s="2"/>
      <c r="AE263" s="2"/>
      <c r="AF263" s="2"/>
      <c r="AG263" s="2"/>
      <c r="AH263" s="2"/>
    </row>
    <row r="264" ht="12.75" customHeight="1">
      <c r="Z264" s="2"/>
      <c r="AA264" s="2"/>
      <c r="AB264" s="2"/>
      <c r="AC264" s="2"/>
      <c r="AD264" s="2"/>
      <c r="AE264" s="2"/>
      <c r="AF264" s="2"/>
      <c r="AG264" s="2"/>
      <c r="AH264" s="2"/>
    </row>
    <row r="265" ht="12.75" customHeight="1">
      <c r="Z265" s="2"/>
      <c r="AA265" s="2"/>
      <c r="AB265" s="2"/>
      <c r="AC265" s="2"/>
      <c r="AD265" s="2"/>
      <c r="AE265" s="2"/>
      <c r="AF265" s="2"/>
      <c r="AG265" s="2"/>
      <c r="AH265" s="2"/>
    </row>
    <row r="266" ht="12.75" customHeight="1">
      <c r="Z266" s="2"/>
      <c r="AA266" s="2"/>
      <c r="AB266" s="2"/>
      <c r="AC266" s="2"/>
      <c r="AD266" s="2"/>
      <c r="AE266" s="2"/>
      <c r="AF266" s="2"/>
      <c r="AG266" s="2"/>
      <c r="AH266" s="2"/>
    </row>
    <row r="267" ht="12.75" customHeight="1">
      <c r="Z267" s="2"/>
      <c r="AA267" s="2"/>
      <c r="AB267" s="2"/>
      <c r="AC267" s="2"/>
      <c r="AD267" s="2"/>
      <c r="AE267" s="2"/>
      <c r="AF267" s="2"/>
      <c r="AG267" s="2"/>
      <c r="AH267" s="2"/>
    </row>
    <row r="268" ht="12.75" customHeight="1">
      <c r="Z268" s="2"/>
      <c r="AA268" s="2"/>
      <c r="AB268" s="2"/>
      <c r="AC268" s="2"/>
      <c r="AD268" s="2"/>
      <c r="AE268" s="2"/>
      <c r="AF268" s="2"/>
      <c r="AG268" s="2"/>
      <c r="AH268" s="2"/>
    </row>
    <row r="269" ht="12.75" customHeight="1">
      <c r="Z269" s="2"/>
      <c r="AA269" s="2"/>
      <c r="AB269" s="2"/>
      <c r="AC269" s="2"/>
      <c r="AD269" s="2"/>
      <c r="AE269" s="2"/>
      <c r="AF269" s="2"/>
      <c r="AG269" s="2"/>
      <c r="AH269" s="2"/>
    </row>
    <row r="270" ht="12.75" customHeight="1">
      <c r="Z270" s="2"/>
      <c r="AA270" s="2"/>
      <c r="AB270" s="2"/>
      <c r="AC270" s="2"/>
      <c r="AD270" s="2"/>
      <c r="AE270" s="2"/>
      <c r="AF270" s="2"/>
      <c r="AG270" s="2"/>
      <c r="AH270" s="2"/>
    </row>
    <row r="271" ht="12.75" customHeight="1">
      <c r="Z271" s="2"/>
      <c r="AA271" s="2"/>
      <c r="AB271" s="2"/>
      <c r="AC271" s="2"/>
      <c r="AD271" s="2"/>
      <c r="AE271" s="2"/>
      <c r="AF271" s="2"/>
      <c r="AG271" s="2"/>
      <c r="AH271" s="2"/>
    </row>
    <row r="272" ht="12.75" customHeight="1">
      <c r="Z272" s="2"/>
      <c r="AA272" s="2"/>
      <c r="AB272" s="2"/>
      <c r="AC272" s="2"/>
      <c r="AD272" s="2"/>
      <c r="AE272" s="2"/>
      <c r="AF272" s="2"/>
      <c r="AG272" s="2"/>
      <c r="AH272" s="2"/>
    </row>
    <row r="273" ht="12.75" customHeight="1">
      <c r="Z273" s="2"/>
      <c r="AA273" s="2"/>
      <c r="AB273" s="2"/>
      <c r="AC273" s="2"/>
      <c r="AD273" s="2"/>
      <c r="AE273" s="2"/>
      <c r="AF273" s="2"/>
      <c r="AG273" s="2"/>
      <c r="AH273" s="2"/>
    </row>
    <row r="274" ht="12.75" customHeight="1">
      <c r="Z274" s="2"/>
      <c r="AA274" s="2"/>
      <c r="AB274" s="2"/>
      <c r="AC274" s="2"/>
      <c r="AD274" s="2"/>
      <c r="AE274" s="2"/>
      <c r="AF274" s="2"/>
      <c r="AG274" s="2"/>
      <c r="AH274" s="2"/>
    </row>
    <row r="275" ht="12.75" customHeight="1">
      <c r="Z275" s="2"/>
      <c r="AA275" s="2"/>
      <c r="AB275" s="2"/>
      <c r="AC275" s="2"/>
      <c r="AD275" s="2"/>
      <c r="AE275" s="2"/>
      <c r="AF275" s="2"/>
      <c r="AG275" s="2"/>
      <c r="AH275" s="2"/>
    </row>
    <row r="276" ht="12.75" customHeight="1">
      <c r="Z276" s="2"/>
      <c r="AA276" s="2"/>
      <c r="AB276" s="2"/>
      <c r="AC276" s="2"/>
      <c r="AD276" s="2"/>
      <c r="AE276" s="2"/>
      <c r="AF276" s="2"/>
      <c r="AG276" s="2"/>
      <c r="AH276" s="2"/>
    </row>
    <row r="277" ht="12.75" customHeight="1">
      <c r="Z277" s="2"/>
      <c r="AA277" s="2"/>
      <c r="AB277" s="2"/>
      <c r="AC277" s="2"/>
      <c r="AD277" s="2"/>
      <c r="AE277" s="2"/>
      <c r="AF277" s="2"/>
      <c r="AG277" s="2"/>
      <c r="AH277" s="2"/>
    </row>
    <row r="278" ht="12.75" customHeight="1">
      <c r="Z278" s="2"/>
      <c r="AA278" s="2"/>
      <c r="AB278" s="2"/>
      <c r="AC278" s="2"/>
      <c r="AD278" s="2"/>
      <c r="AE278" s="2"/>
      <c r="AF278" s="2"/>
      <c r="AG278" s="2"/>
      <c r="AH278" s="2"/>
    </row>
    <row r="279" ht="12.75" customHeight="1">
      <c r="Z279" s="2"/>
      <c r="AA279" s="2"/>
      <c r="AB279" s="2"/>
      <c r="AC279" s="2"/>
      <c r="AD279" s="2"/>
      <c r="AE279" s="2"/>
      <c r="AF279" s="2"/>
      <c r="AG279" s="2"/>
      <c r="AH279" s="2"/>
    </row>
    <row r="280" ht="12.75" customHeight="1">
      <c r="Z280" s="2"/>
      <c r="AA280" s="2"/>
      <c r="AB280" s="2"/>
      <c r="AC280" s="2"/>
      <c r="AD280" s="2"/>
      <c r="AE280" s="2"/>
      <c r="AF280" s="2"/>
      <c r="AG280" s="2"/>
      <c r="AH280" s="2"/>
    </row>
    <row r="281" ht="12.75" customHeight="1">
      <c r="Z281" s="2"/>
      <c r="AA281" s="2"/>
      <c r="AB281" s="2"/>
      <c r="AC281" s="2"/>
      <c r="AD281" s="2"/>
      <c r="AE281" s="2"/>
      <c r="AF281" s="2"/>
      <c r="AG281" s="2"/>
      <c r="AH281" s="2"/>
    </row>
    <row r="282" ht="12.75" customHeight="1">
      <c r="Z282" s="2"/>
      <c r="AA282" s="2"/>
      <c r="AB282" s="2"/>
      <c r="AC282" s="2"/>
      <c r="AD282" s="2"/>
      <c r="AE282" s="2"/>
      <c r="AF282" s="2"/>
      <c r="AG282" s="2"/>
      <c r="AH282" s="2"/>
    </row>
    <row r="283" ht="12.75" customHeight="1">
      <c r="Z283" s="2"/>
      <c r="AA283" s="2"/>
      <c r="AB283" s="2"/>
      <c r="AC283" s="2"/>
      <c r="AD283" s="2"/>
      <c r="AE283" s="2"/>
      <c r="AF283" s="2"/>
      <c r="AG283" s="2"/>
      <c r="AH283" s="2"/>
    </row>
    <row r="284" ht="12.75" customHeight="1">
      <c r="Z284" s="2"/>
      <c r="AA284" s="2"/>
      <c r="AB284" s="2"/>
      <c r="AC284" s="2"/>
      <c r="AD284" s="2"/>
      <c r="AE284" s="2"/>
      <c r="AF284" s="2"/>
      <c r="AG284" s="2"/>
      <c r="AH284" s="2"/>
    </row>
    <row r="285" ht="12.75" customHeight="1">
      <c r="Z285" s="2"/>
      <c r="AA285" s="2"/>
      <c r="AB285" s="2"/>
      <c r="AC285" s="2"/>
      <c r="AD285" s="2"/>
      <c r="AE285" s="2"/>
      <c r="AF285" s="2"/>
      <c r="AG285" s="2"/>
      <c r="AH285" s="2"/>
    </row>
    <row r="286" ht="12.75" customHeight="1">
      <c r="Z286" s="2"/>
      <c r="AA286" s="2"/>
      <c r="AB286" s="2"/>
      <c r="AC286" s="2"/>
      <c r="AD286" s="2"/>
      <c r="AE286" s="2"/>
      <c r="AF286" s="2"/>
      <c r="AG286" s="2"/>
      <c r="AH286" s="2"/>
    </row>
    <row r="287" ht="12.75" customHeight="1">
      <c r="Z287" s="2"/>
      <c r="AA287" s="2"/>
      <c r="AB287" s="2"/>
      <c r="AC287" s="2"/>
      <c r="AD287" s="2"/>
      <c r="AE287" s="2"/>
      <c r="AF287" s="2"/>
      <c r="AG287" s="2"/>
      <c r="AH287" s="2"/>
    </row>
    <row r="288" ht="12.75" customHeight="1">
      <c r="Z288" s="2"/>
      <c r="AA288" s="2"/>
      <c r="AB288" s="2"/>
      <c r="AC288" s="2"/>
      <c r="AD288" s="2"/>
      <c r="AE288" s="2"/>
      <c r="AF288" s="2"/>
      <c r="AG288" s="2"/>
      <c r="AH288" s="2"/>
    </row>
    <row r="289" ht="12.75" customHeight="1">
      <c r="Z289" s="2"/>
      <c r="AA289" s="2"/>
      <c r="AB289" s="2"/>
      <c r="AC289" s="2"/>
      <c r="AD289" s="2"/>
      <c r="AE289" s="2"/>
      <c r="AF289" s="2"/>
      <c r="AG289" s="2"/>
      <c r="AH289" s="2"/>
    </row>
    <row r="290" ht="12.75" customHeight="1">
      <c r="Z290" s="2"/>
      <c r="AA290" s="2"/>
      <c r="AB290" s="2"/>
      <c r="AC290" s="2"/>
      <c r="AD290" s="2"/>
      <c r="AE290" s="2"/>
      <c r="AF290" s="2"/>
      <c r="AG290" s="2"/>
      <c r="AH290" s="2"/>
    </row>
    <row r="291" ht="12.75" customHeight="1">
      <c r="Z291" s="2"/>
      <c r="AA291" s="2"/>
      <c r="AB291" s="2"/>
      <c r="AC291" s="2"/>
      <c r="AD291" s="2"/>
      <c r="AE291" s="2"/>
      <c r="AF291" s="2"/>
      <c r="AG291" s="2"/>
      <c r="AH291" s="2"/>
    </row>
    <row r="292" ht="12.75" customHeight="1">
      <c r="Z292" s="2"/>
      <c r="AA292" s="2"/>
      <c r="AB292" s="2"/>
      <c r="AC292" s="2"/>
      <c r="AD292" s="2"/>
      <c r="AE292" s="2"/>
      <c r="AF292" s="2"/>
      <c r="AG292" s="2"/>
      <c r="AH292" s="2"/>
    </row>
    <row r="293" ht="12.75" customHeight="1">
      <c r="Z293" s="2"/>
      <c r="AA293" s="2"/>
      <c r="AB293" s="2"/>
      <c r="AC293" s="2"/>
      <c r="AD293" s="2"/>
      <c r="AE293" s="2"/>
      <c r="AF293" s="2"/>
      <c r="AG293" s="2"/>
      <c r="AH293" s="2"/>
    </row>
    <row r="294" ht="12.75" customHeight="1">
      <c r="Z294" s="2"/>
      <c r="AA294" s="2"/>
      <c r="AB294" s="2"/>
      <c r="AC294" s="2"/>
      <c r="AD294" s="2"/>
      <c r="AE294" s="2"/>
      <c r="AF294" s="2"/>
      <c r="AG294" s="2"/>
      <c r="AH294" s="2"/>
    </row>
    <row r="295" ht="12.75" customHeight="1">
      <c r="Z295" s="2"/>
      <c r="AA295" s="2"/>
      <c r="AB295" s="2"/>
      <c r="AC295" s="2"/>
      <c r="AD295" s="2"/>
      <c r="AE295" s="2"/>
      <c r="AF295" s="2"/>
      <c r="AG295" s="2"/>
      <c r="AH295" s="2"/>
    </row>
    <row r="296" ht="12.75" customHeight="1">
      <c r="Z296" s="2"/>
      <c r="AA296" s="2"/>
      <c r="AB296" s="2"/>
      <c r="AC296" s="2"/>
      <c r="AD296" s="2"/>
      <c r="AE296" s="2"/>
      <c r="AF296" s="2"/>
      <c r="AG296" s="2"/>
      <c r="AH296" s="2"/>
    </row>
    <row r="297" ht="12.75" customHeight="1">
      <c r="Z297" s="2"/>
      <c r="AA297" s="2"/>
      <c r="AB297" s="2"/>
      <c r="AC297" s="2"/>
      <c r="AD297" s="2"/>
      <c r="AE297" s="2"/>
      <c r="AF297" s="2"/>
      <c r="AG297" s="2"/>
      <c r="AH297" s="2"/>
    </row>
    <row r="298" ht="12.75" customHeight="1">
      <c r="Z298" s="2"/>
      <c r="AA298" s="2"/>
      <c r="AB298" s="2"/>
      <c r="AC298" s="2"/>
      <c r="AD298" s="2"/>
      <c r="AE298" s="2"/>
      <c r="AF298" s="2"/>
      <c r="AG298" s="2"/>
      <c r="AH298" s="2"/>
    </row>
    <row r="299" ht="12.75" customHeight="1">
      <c r="Z299" s="2"/>
      <c r="AA299" s="2"/>
      <c r="AB299" s="2"/>
      <c r="AC299" s="2"/>
      <c r="AD299" s="2"/>
      <c r="AE299" s="2"/>
      <c r="AF299" s="2"/>
      <c r="AG299" s="2"/>
      <c r="AH299" s="2"/>
    </row>
    <row r="300" ht="12.75" customHeight="1">
      <c r="Z300" s="2"/>
      <c r="AA300" s="2"/>
      <c r="AB300" s="2"/>
      <c r="AC300" s="2"/>
      <c r="AD300" s="2"/>
      <c r="AE300" s="2"/>
      <c r="AF300" s="2"/>
      <c r="AG300" s="2"/>
      <c r="AH300" s="2"/>
    </row>
    <row r="301" ht="12.75" customHeight="1">
      <c r="Z301" s="2"/>
      <c r="AA301" s="2"/>
      <c r="AB301" s="2"/>
      <c r="AC301" s="2"/>
      <c r="AD301" s="2"/>
      <c r="AE301" s="2"/>
      <c r="AF301" s="2"/>
      <c r="AG301" s="2"/>
      <c r="AH301" s="2"/>
    </row>
    <row r="302" ht="12.75" customHeight="1">
      <c r="Z302" s="2"/>
      <c r="AA302" s="2"/>
      <c r="AB302" s="2"/>
      <c r="AC302" s="2"/>
      <c r="AD302" s="2"/>
      <c r="AE302" s="2"/>
      <c r="AF302" s="2"/>
      <c r="AG302" s="2"/>
      <c r="AH302" s="2"/>
    </row>
    <row r="303" ht="12.75" customHeight="1">
      <c r="Z303" s="2"/>
      <c r="AA303" s="2"/>
      <c r="AB303" s="2"/>
      <c r="AC303" s="2"/>
      <c r="AD303" s="2"/>
      <c r="AE303" s="2"/>
      <c r="AF303" s="2"/>
      <c r="AG303" s="2"/>
      <c r="AH303" s="2"/>
    </row>
    <row r="304" ht="12.75" customHeight="1">
      <c r="Z304" s="2"/>
      <c r="AA304" s="2"/>
      <c r="AB304" s="2"/>
      <c r="AC304" s="2"/>
      <c r="AD304" s="2"/>
      <c r="AE304" s="2"/>
      <c r="AF304" s="2"/>
      <c r="AG304" s="2"/>
      <c r="AH304" s="2"/>
    </row>
    <row r="305" ht="12.75" customHeight="1">
      <c r="Z305" s="2"/>
      <c r="AA305" s="2"/>
      <c r="AB305" s="2"/>
      <c r="AC305" s="2"/>
      <c r="AD305" s="2"/>
      <c r="AE305" s="2"/>
      <c r="AF305" s="2"/>
      <c r="AG305" s="2"/>
      <c r="AH305" s="2"/>
    </row>
    <row r="306" ht="12.75" customHeight="1">
      <c r="Z306" s="2"/>
      <c r="AA306" s="2"/>
      <c r="AB306" s="2"/>
      <c r="AC306" s="2"/>
      <c r="AD306" s="2"/>
      <c r="AE306" s="2"/>
      <c r="AF306" s="2"/>
      <c r="AG306" s="2"/>
      <c r="AH306" s="2"/>
    </row>
    <row r="307" ht="12.75" customHeight="1">
      <c r="Z307" s="2"/>
      <c r="AA307" s="2"/>
      <c r="AB307" s="2"/>
      <c r="AC307" s="2"/>
      <c r="AD307" s="2"/>
      <c r="AE307" s="2"/>
      <c r="AF307" s="2"/>
      <c r="AG307" s="2"/>
      <c r="AH307" s="2"/>
    </row>
    <row r="308" ht="12.75" customHeight="1">
      <c r="Z308" s="2"/>
      <c r="AA308" s="2"/>
      <c r="AB308" s="2"/>
      <c r="AC308" s="2"/>
      <c r="AD308" s="2"/>
      <c r="AE308" s="2"/>
      <c r="AF308" s="2"/>
      <c r="AG308" s="2"/>
      <c r="AH308" s="2"/>
    </row>
    <row r="309" ht="12.75" customHeight="1">
      <c r="Z309" s="2"/>
      <c r="AA309" s="2"/>
      <c r="AB309" s="2"/>
      <c r="AC309" s="2"/>
      <c r="AD309" s="2"/>
      <c r="AE309" s="2"/>
      <c r="AF309" s="2"/>
      <c r="AG309" s="2"/>
      <c r="AH309" s="2"/>
    </row>
    <row r="310" ht="12.75" customHeight="1">
      <c r="Z310" s="2"/>
      <c r="AA310" s="2"/>
      <c r="AB310" s="2"/>
      <c r="AC310" s="2"/>
      <c r="AD310" s="2"/>
      <c r="AE310" s="2"/>
      <c r="AF310" s="2"/>
      <c r="AG310" s="2"/>
      <c r="AH310" s="2"/>
    </row>
    <row r="311" ht="12.75" customHeight="1">
      <c r="Z311" s="2"/>
      <c r="AA311" s="2"/>
      <c r="AB311" s="2"/>
      <c r="AC311" s="2"/>
      <c r="AD311" s="2"/>
      <c r="AE311" s="2"/>
      <c r="AF311" s="2"/>
      <c r="AG311" s="2"/>
      <c r="AH311" s="2"/>
    </row>
    <row r="312" ht="12.75" customHeight="1">
      <c r="Z312" s="2"/>
      <c r="AA312" s="2"/>
      <c r="AB312" s="2"/>
      <c r="AC312" s="2"/>
      <c r="AD312" s="2"/>
      <c r="AE312" s="2"/>
      <c r="AF312" s="2"/>
      <c r="AG312" s="2"/>
      <c r="AH312" s="2"/>
    </row>
    <row r="313" ht="12.75" customHeight="1">
      <c r="Z313" s="2"/>
      <c r="AA313" s="2"/>
      <c r="AB313" s="2"/>
      <c r="AC313" s="2"/>
      <c r="AD313" s="2"/>
      <c r="AE313" s="2"/>
      <c r="AF313" s="2"/>
      <c r="AG313" s="2"/>
      <c r="AH313" s="2"/>
    </row>
    <row r="314" ht="12.75" customHeight="1">
      <c r="Z314" s="2"/>
      <c r="AA314" s="2"/>
      <c r="AB314" s="2"/>
      <c r="AC314" s="2"/>
      <c r="AD314" s="2"/>
      <c r="AE314" s="2"/>
      <c r="AF314" s="2"/>
      <c r="AG314" s="2"/>
      <c r="AH314" s="2"/>
    </row>
    <row r="315" ht="12.75" customHeight="1">
      <c r="Z315" s="2"/>
      <c r="AA315" s="2"/>
      <c r="AB315" s="2"/>
      <c r="AC315" s="2"/>
      <c r="AD315" s="2"/>
      <c r="AE315" s="2"/>
      <c r="AF315" s="2"/>
      <c r="AG315" s="2"/>
      <c r="AH315" s="2"/>
    </row>
    <row r="316" ht="12.75" customHeight="1">
      <c r="Z316" s="2"/>
      <c r="AA316" s="2"/>
      <c r="AB316" s="2"/>
      <c r="AC316" s="2"/>
      <c r="AD316" s="2"/>
      <c r="AE316" s="2"/>
      <c r="AF316" s="2"/>
      <c r="AG316" s="2"/>
      <c r="AH316" s="2"/>
    </row>
    <row r="317" ht="12.75" customHeight="1">
      <c r="Z317" s="2"/>
      <c r="AA317" s="2"/>
      <c r="AB317" s="2"/>
      <c r="AC317" s="2"/>
      <c r="AD317" s="2"/>
      <c r="AE317" s="2"/>
      <c r="AF317" s="2"/>
      <c r="AG317" s="2"/>
      <c r="AH317" s="2"/>
    </row>
    <row r="318" ht="12.75" customHeight="1">
      <c r="Z318" s="2"/>
      <c r="AA318" s="2"/>
      <c r="AB318" s="2"/>
      <c r="AC318" s="2"/>
      <c r="AD318" s="2"/>
      <c r="AE318" s="2"/>
      <c r="AF318" s="2"/>
      <c r="AG318" s="2"/>
      <c r="AH318" s="2"/>
    </row>
    <row r="319" ht="12.75" customHeight="1">
      <c r="Z319" s="2"/>
      <c r="AA319" s="2"/>
      <c r="AB319" s="2"/>
      <c r="AC319" s="2"/>
      <c r="AD319" s="2"/>
      <c r="AE319" s="2"/>
      <c r="AF319" s="2"/>
      <c r="AG319" s="2"/>
      <c r="AH319" s="2"/>
    </row>
    <row r="320" ht="12.75" customHeight="1">
      <c r="Z320" s="2"/>
      <c r="AA320" s="2"/>
      <c r="AB320" s="2"/>
      <c r="AC320" s="2"/>
      <c r="AD320" s="2"/>
      <c r="AE320" s="2"/>
      <c r="AF320" s="2"/>
      <c r="AG320" s="2"/>
      <c r="AH320" s="2"/>
    </row>
    <row r="321" ht="12.75" customHeight="1">
      <c r="Z321" s="2"/>
      <c r="AA321" s="2"/>
      <c r="AB321" s="2"/>
      <c r="AC321" s="2"/>
      <c r="AD321" s="2"/>
      <c r="AE321" s="2"/>
      <c r="AF321" s="2"/>
      <c r="AG321" s="2"/>
      <c r="AH321" s="2"/>
    </row>
    <row r="322" ht="12.75" customHeight="1">
      <c r="Z322" s="2"/>
      <c r="AA322" s="2"/>
      <c r="AB322" s="2"/>
      <c r="AC322" s="2"/>
      <c r="AD322" s="2"/>
      <c r="AE322" s="2"/>
      <c r="AF322" s="2"/>
      <c r="AG322" s="2"/>
      <c r="AH322" s="2"/>
    </row>
    <row r="323" ht="12.75" customHeight="1">
      <c r="Z323" s="2"/>
      <c r="AA323" s="2"/>
      <c r="AB323" s="2"/>
      <c r="AC323" s="2"/>
      <c r="AD323" s="2"/>
      <c r="AE323" s="2"/>
      <c r="AF323" s="2"/>
      <c r="AG323" s="2"/>
      <c r="AH323" s="2"/>
    </row>
    <row r="324" ht="12.75" customHeight="1">
      <c r="Z324" s="2"/>
      <c r="AA324" s="2"/>
      <c r="AB324" s="2"/>
      <c r="AC324" s="2"/>
      <c r="AD324" s="2"/>
      <c r="AE324" s="2"/>
      <c r="AF324" s="2"/>
      <c r="AG324" s="2"/>
      <c r="AH324" s="2"/>
    </row>
    <row r="325" ht="12.75" customHeight="1">
      <c r="Z325" s="2"/>
      <c r="AA325" s="2"/>
      <c r="AB325" s="2"/>
      <c r="AC325" s="2"/>
      <c r="AD325" s="2"/>
      <c r="AE325" s="2"/>
      <c r="AF325" s="2"/>
      <c r="AG325" s="2"/>
      <c r="AH325" s="2"/>
    </row>
    <row r="326" ht="12.75" customHeight="1">
      <c r="Z326" s="2"/>
      <c r="AA326" s="2"/>
      <c r="AB326" s="2"/>
      <c r="AC326" s="2"/>
      <c r="AD326" s="2"/>
      <c r="AE326" s="2"/>
      <c r="AF326" s="2"/>
      <c r="AG326" s="2"/>
      <c r="AH326" s="2"/>
    </row>
    <row r="327" ht="12.75" customHeight="1">
      <c r="Z327" s="2"/>
      <c r="AA327" s="2"/>
      <c r="AB327" s="2"/>
      <c r="AC327" s="2"/>
      <c r="AD327" s="2"/>
      <c r="AE327" s="2"/>
      <c r="AF327" s="2"/>
      <c r="AG327" s="2"/>
      <c r="AH327" s="2"/>
    </row>
    <row r="328" ht="12.75" customHeight="1">
      <c r="Z328" s="2"/>
      <c r="AA328" s="2"/>
      <c r="AB328" s="2"/>
      <c r="AC328" s="2"/>
      <c r="AD328" s="2"/>
      <c r="AE328" s="2"/>
      <c r="AF328" s="2"/>
      <c r="AG328" s="2"/>
      <c r="AH328" s="2"/>
    </row>
    <row r="329" ht="12.75" customHeight="1">
      <c r="Z329" s="2"/>
      <c r="AA329" s="2"/>
      <c r="AB329" s="2"/>
      <c r="AC329" s="2"/>
      <c r="AD329" s="2"/>
      <c r="AE329" s="2"/>
      <c r="AF329" s="2"/>
      <c r="AG329" s="2"/>
      <c r="AH329" s="2"/>
    </row>
    <row r="330" ht="12.75" customHeight="1">
      <c r="Z330" s="2"/>
      <c r="AA330" s="2"/>
      <c r="AB330" s="2"/>
      <c r="AC330" s="2"/>
      <c r="AD330" s="2"/>
      <c r="AE330" s="2"/>
      <c r="AF330" s="2"/>
      <c r="AG330" s="2"/>
      <c r="AH330" s="2"/>
    </row>
    <row r="331" ht="12.75" customHeight="1">
      <c r="Z331" s="2"/>
      <c r="AA331" s="2"/>
      <c r="AB331" s="2"/>
      <c r="AC331" s="2"/>
      <c r="AD331" s="2"/>
      <c r="AE331" s="2"/>
      <c r="AF331" s="2"/>
      <c r="AG331" s="2"/>
      <c r="AH331" s="2"/>
    </row>
    <row r="332" ht="12.75" customHeight="1">
      <c r="Z332" s="2"/>
      <c r="AA332" s="2"/>
      <c r="AB332" s="2"/>
      <c r="AC332" s="2"/>
      <c r="AD332" s="2"/>
      <c r="AE332" s="2"/>
      <c r="AF332" s="2"/>
      <c r="AG332" s="2"/>
      <c r="AH332" s="2"/>
    </row>
    <row r="333" ht="12.75" customHeight="1">
      <c r="Z333" s="2"/>
      <c r="AA333" s="2"/>
      <c r="AB333" s="2"/>
      <c r="AC333" s="2"/>
      <c r="AD333" s="2"/>
      <c r="AE333" s="2"/>
      <c r="AF333" s="2"/>
      <c r="AG333" s="2"/>
      <c r="AH333" s="2"/>
    </row>
    <row r="334" ht="12.75" customHeight="1">
      <c r="Z334" s="2"/>
      <c r="AA334" s="2"/>
      <c r="AB334" s="2"/>
      <c r="AC334" s="2"/>
      <c r="AD334" s="2"/>
      <c r="AE334" s="2"/>
      <c r="AF334" s="2"/>
      <c r="AG334" s="2"/>
      <c r="AH334" s="2"/>
    </row>
    <row r="335" ht="12.75" customHeight="1">
      <c r="Z335" s="2"/>
      <c r="AA335" s="2"/>
      <c r="AB335" s="2"/>
      <c r="AC335" s="2"/>
      <c r="AD335" s="2"/>
      <c r="AE335" s="2"/>
      <c r="AF335" s="2"/>
      <c r="AG335" s="2"/>
      <c r="AH335" s="2"/>
    </row>
    <row r="336" ht="12.75" customHeight="1">
      <c r="Z336" s="2"/>
      <c r="AA336" s="2"/>
      <c r="AB336" s="2"/>
      <c r="AC336" s="2"/>
      <c r="AD336" s="2"/>
      <c r="AE336" s="2"/>
      <c r="AF336" s="2"/>
      <c r="AG336" s="2"/>
      <c r="AH336" s="2"/>
    </row>
    <row r="337" ht="12.75" customHeight="1">
      <c r="Z337" s="2"/>
      <c r="AA337" s="2"/>
      <c r="AB337" s="2"/>
      <c r="AC337" s="2"/>
      <c r="AD337" s="2"/>
      <c r="AE337" s="2"/>
      <c r="AF337" s="2"/>
      <c r="AG337" s="2"/>
      <c r="AH337" s="2"/>
    </row>
    <row r="338" ht="12.75" customHeight="1">
      <c r="Z338" s="2"/>
      <c r="AA338" s="2"/>
      <c r="AB338" s="2"/>
      <c r="AC338" s="2"/>
      <c r="AD338" s="2"/>
      <c r="AE338" s="2"/>
      <c r="AF338" s="2"/>
      <c r="AG338" s="2"/>
      <c r="AH338" s="2"/>
    </row>
    <row r="339" ht="12.75" customHeight="1">
      <c r="Z339" s="2"/>
      <c r="AA339" s="2"/>
      <c r="AB339" s="2"/>
      <c r="AC339" s="2"/>
      <c r="AD339" s="2"/>
      <c r="AE339" s="2"/>
      <c r="AF339" s="2"/>
      <c r="AG339" s="2"/>
      <c r="AH339" s="2"/>
    </row>
    <row r="340" ht="12.75" customHeight="1">
      <c r="Z340" s="2"/>
      <c r="AA340" s="2"/>
      <c r="AB340" s="2"/>
      <c r="AC340" s="2"/>
      <c r="AD340" s="2"/>
      <c r="AE340" s="2"/>
      <c r="AF340" s="2"/>
      <c r="AG340" s="2"/>
      <c r="AH340" s="2"/>
    </row>
    <row r="341" ht="12.75" customHeight="1">
      <c r="Z341" s="2"/>
      <c r="AA341" s="2"/>
      <c r="AB341" s="2"/>
      <c r="AC341" s="2"/>
      <c r="AD341" s="2"/>
      <c r="AE341" s="2"/>
      <c r="AF341" s="2"/>
      <c r="AG341" s="2"/>
      <c r="AH341" s="2"/>
    </row>
    <row r="342" ht="12.75" customHeight="1">
      <c r="Z342" s="2"/>
      <c r="AA342" s="2"/>
      <c r="AB342" s="2"/>
      <c r="AC342" s="2"/>
      <c r="AD342" s="2"/>
      <c r="AE342" s="2"/>
      <c r="AF342" s="2"/>
      <c r="AG342" s="2"/>
      <c r="AH342" s="2"/>
    </row>
    <row r="343" ht="12.75" customHeight="1">
      <c r="Z343" s="2"/>
      <c r="AA343" s="2"/>
      <c r="AB343" s="2"/>
      <c r="AC343" s="2"/>
      <c r="AD343" s="2"/>
      <c r="AE343" s="2"/>
      <c r="AF343" s="2"/>
      <c r="AG343" s="2"/>
      <c r="AH343" s="2"/>
    </row>
    <row r="344" ht="12.75" customHeight="1">
      <c r="Z344" s="2"/>
      <c r="AA344" s="2"/>
      <c r="AB344" s="2"/>
      <c r="AC344" s="2"/>
      <c r="AD344" s="2"/>
      <c r="AE344" s="2"/>
      <c r="AF344" s="2"/>
      <c r="AG344" s="2"/>
      <c r="AH344" s="2"/>
    </row>
    <row r="345" ht="12.75" customHeight="1">
      <c r="Z345" s="2"/>
      <c r="AA345" s="2"/>
      <c r="AB345" s="2"/>
      <c r="AC345" s="2"/>
      <c r="AD345" s="2"/>
      <c r="AE345" s="2"/>
      <c r="AF345" s="2"/>
      <c r="AG345" s="2"/>
      <c r="AH345" s="2"/>
    </row>
    <row r="346" ht="12.75" customHeight="1">
      <c r="Z346" s="2"/>
      <c r="AA346" s="2"/>
      <c r="AB346" s="2"/>
      <c r="AC346" s="2"/>
      <c r="AD346" s="2"/>
      <c r="AE346" s="2"/>
      <c r="AF346" s="2"/>
      <c r="AG346" s="2"/>
      <c r="AH346" s="2"/>
    </row>
    <row r="347" ht="12.75" customHeight="1">
      <c r="Z347" s="2"/>
      <c r="AA347" s="2"/>
      <c r="AB347" s="2"/>
      <c r="AC347" s="2"/>
      <c r="AD347" s="2"/>
      <c r="AE347" s="2"/>
      <c r="AF347" s="2"/>
      <c r="AG347" s="2"/>
      <c r="AH347" s="2"/>
    </row>
    <row r="348" ht="12.75" customHeight="1">
      <c r="Z348" s="2"/>
      <c r="AA348" s="2"/>
      <c r="AB348" s="2"/>
      <c r="AC348" s="2"/>
      <c r="AD348" s="2"/>
      <c r="AE348" s="2"/>
      <c r="AF348" s="2"/>
      <c r="AG348" s="2"/>
      <c r="AH348" s="2"/>
    </row>
    <row r="349" ht="12.75" customHeight="1">
      <c r="Z349" s="2"/>
      <c r="AA349" s="2"/>
      <c r="AB349" s="2"/>
      <c r="AC349" s="2"/>
      <c r="AD349" s="2"/>
      <c r="AE349" s="2"/>
      <c r="AF349" s="2"/>
      <c r="AG349" s="2"/>
      <c r="AH349" s="2"/>
    </row>
    <row r="350" ht="12.75" customHeight="1">
      <c r="Z350" s="2"/>
      <c r="AA350" s="2"/>
      <c r="AB350" s="2"/>
      <c r="AC350" s="2"/>
      <c r="AD350" s="2"/>
      <c r="AE350" s="2"/>
      <c r="AF350" s="2"/>
      <c r="AG350" s="2"/>
      <c r="AH350" s="2"/>
    </row>
    <row r="351" ht="12.75" customHeight="1">
      <c r="Z351" s="2"/>
      <c r="AA351" s="2"/>
      <c r="AB351" s="2"/>
      <c r="AC351" s="2"/>
      <c r="AD351" s="2"/>
      <c r="AE351" s="2"/>
      <c r="AF351" s="2"/>
      <c r="AG351" s="2"/>
      <c r="AH351" s="2"/>
    </row>
    <row r="352" ht="12.75" customHeight="1">
      <c r="Z352" s="2"/>
      <c r="AA352" s="2"/>
      <c r="AB352" s="2"/>
      <c r="AC352" s="2"/>
      <c r="AD352" s="2"/>
      <c r="AE352" s="2"/>
      <c r="AF352" s="2"/>
      <c r="AG352" s="2"/>
      <c r="AH352" s="2"/>
    </row>
    <row r="353" ht="12.75" customHeight="1">
      <c r="Z353" s="2"/>
      <c r="AA353" s="2"/>
      <c r="AB353" s="2"/>
      <c r="AC353" s="2"/>
      <c r="AD353" s="2"/>
      <c r="AE353" s="2"/>
      <c r="AF353" s="2"/>
      <c r="AG353" s="2"/>
      <c r="AH353" s="2"/>
    </row>
    <row r="354" ht="12.75" customHeight="1">
      <c r="Z354" s="2"/>
      <c r="AA354" s="2"/>
      <c r="AB354" s="2"/>
      <c r="AC354" s="2"/>
      <c r="AD354" s="2"/>
      <c r="AE354" s="2"/>
      <c r="AF354" s="2"/>
      <c r="AG354" s="2"/>
      <c r="AH354" s="2"/>
    </row>
    <row r="355" ht="12.75" customHeight="1">
      <c r="Z355" s="2"/>
      <c r="AA355" s="2"/>
      <c r="AB355" s="2"/>
      <c r="AC355" s="2"/>
      <c r="AD355" s="2"/>
      <c r="AE355" s="2"/>
      <c r="AF355" s="2"/>
      <c r="AG355" s="2"/>
      <c r="AH355" s="2"/>
    </row>
    <row r="356" ht="12.75" customHeight="1">
      <c r="Z356" s="2"/>
      <c r="AA356" s="2"/>
      <c r="AB356" s="2"/>
      <c r="AC356" s="2"/>
      <c r="AD356" s="2"/>
      <c r="AE356" s="2"/>
      <c r="AF356" s="2"/>
      <c r="AG356" s="2"/>
      <c r="AH356" s="2"/>
    </row>
    <row r="357" ht="12.75" customHeight="1">
      <c r="Z357" s="2"/>
      <c r="AA357" s="2"/>
      <c r="AB357" s="2"/>
      <c r="AC357" s="2"/>
      <c r="AD357" s="2"/>
      <c r="AE357" s="2"/>
      <c r="AF357" s="2"/>
      <c r="AG357" s="2"/>
      <c r="AH357" s="2"/>
    </row>
    <row r="358" ht="12.75" customHeight="1">
      <c r="Z358" s="2"/>
      <c r="AA358" s="2"/>
      <c r="AB358" s="2"/>
      <c r="AC358" s="2"/>
      <c r="AD358" s="2"/>
      <c r="AE358" s="2"/>
      <c r="AF358" s="2"/>
      <c r="AG358" s="2"/>
      <c r="AH358" s="2"/>
    </row>
    <row r="359" ht="12.75" customHeight="1">
      <c r="Z359" s="2"/>
      <c r="AA359" s="2"/>
      <c r="AB359" s="2"/>
      <c r="AC359" s="2"/>
      <c r="AD359" s="2"/>
      <c r="AE359" s="2"/>
      <c r="AF359" s="2"/>
      <c r="AG359" s="2"/>
      <c r="AH359" s="2"/>
    </row>
    <row r="360" ht="12.75" customHeight="1">
      <c r="Z360" s="2"/>
      <c r="AA360" s="2"/>
      <c r="AB360" s="2"/>
      <c r="AC360" s="2"/>
      <c r="AD360" s="2"/>
      <c r="AE360" s="2"/>
      <c r="AF360" s="2"/>
      <c r="AG360" s="2"/>
      <c r="AH360" s="2"/>
    </row>
    <row r="361" ht="12.75" customHeight="1">
      <c r="Z361" s="2"/>
      <c r="AA361" s="2"/>
      <c r="AB361" s="2"/>
      <c r="AC361" s="2"/>
      <c r="AD361" s="2"/>
      <c r="AE361" s="2"/>
      <c r="AF361" s="2"/>
      <c r="AG361" s="2"/>
      <c r="AH361" s="2"/>
    </row>
    <row r="362" ht="12.75" customHeight="1">
      <c r="Z362" s="2"/>
      <c r="AA362" s="2"/>
      <c r="AB362" s="2"/>
      <c r="AC362" s="2"/>
      <c r="AD362" s="2"/>
      <c r="AE362" s="2"/>
      <c r="AF362" s="2"/>
      <c r="AG362" s="2"/>
      <c r="AH362" s="2"/>
    </row>
    <row r="363" ht="12.75" customHeight="1">
      <c r="Z363" s="2"/>
      <c r="AA363" s="2"/>
      <c r="AB363" s="2"/>
      <c r="AC363" s="2"/>
      <c r="AD363" s="2"/>
      <c r="AE363" s="2"/>
      <c r="AF363" s="2"/>
      <c r="AG363" s="2"/>
      <c r="AH363" s="2"/>
    </row>
    <row r="364" ht="12.75" customHeight="1">
      <c r="Z364" s="2"/>
      <c r="AA364" s="2"/>
      <c r="AB364" s="2"/>
      <c r="AC364" s="2"/>
      <c r="AD364" s="2"/>
      <c r="AE364" s="2"/>
      <c r="AF364" s="2"/>
      <c r="AG364" s="2"/>
      <c r="AH364" s="2"/>
    </row>
    <row r="365" ht="12.75" customHeight="1">
      <c r="Z365" s="2"/>
      <c r="AA365" s="2"/>
      <c r="AB365" s="2"/>
      <c r="AC365" s="2"/>
      <c r="AD365" s="2"/>
      <c r="AE365" s="2"/>
      <c r="AF365" s="2"/>
      <c r="AG365" s="2"/>
      <c r="AH365" s="2"/>
    </row>
    <row r="366" ht="12.75" customHeight="1">
      <c r="Z366" s="2"/>
      <c r="AA366" s="2"/>
      <c r="AB366" s="2"/>
      <c r="AC366" s="2"/>
      <c r="AD366" s="2"/>
      <c r="AE366" s="2"/>
      <c r="AF366" s="2"/>
      <c r="AG366" s="2"/>
      <c r="AH366" s="2"/>
    </row>
    <row r="367" ht="12.75" customHeight="1">
      <c r="Z367" s="2"/>
      <c r="AA367" s="2"/>
      <c r="AB367" s="2"/>
      <c r="AC367" s="2"/>
      <c r="AD367" s="2"/>
      <c r="AE367" s="2"/>
      <c r="AF367" s="2"/>
      <c r="AG367" s="2"/>
      <c r="AH367" s="2"/>
    </row>
    <row r="368" ht="12.75" customHeight="1">
      <c r="Z368" s="2"/>
      <c r="AA368" s="2"/>
      <c r="AB368" s="2"/>
      <c r="AC368" s="2"/>
      <c r="AD368" s="2"/>
      <c r="AE368" s="2"/>
      <c r="AF368" s="2"/>
      <c r="AG368" s="2"/>
      <c r="AH368" s="2"/>
    </row>
    <row r="369" ht="12.75" customHeight="1">
      <c r="Z369" s="2"/>
      <c r="AA369" s="2"/>
      <c r="AB369" s="2"/>
      <c r="AC369" s="2"/>
      <c r="AD369" s="2"/>
      <c r="AE369" s="2"/>
      <c r="AF369" s="2"/>
      <c r="AG369" s="2"/>
      <c r="AH369" s="2"/>
    </row>
    <row r="370" ht="12.75" customHeight="1">
      <c r="Z370" s="2"/>
      <c r="AA370" s="2"/>
      <c r="AB370" s="2"/>
      <c r="AC370" s="2"/>
      <c r="AD370" s="2"/>
      <c r="AE370" s="2"/>
      <c r="AF370" s="2"/>
      <c r="AG370" s="2"/>
      <c r="AH370" s="2"/>
    </row>
    <row r="371" ht="12.75" customHeight="1">
      <c r="Z371" s="2"/>
      <c r="AA371" s="2"/>
      <c r="AB371" s="2"/>
      <c r="AC371" s="2"/>
      <c r="AD371" s="2"/>
      <c r="AE371" s="2"/>
      <c r="AF371" s="2"/>
      <c r="AG371" s="2"/>
      <c r="AH371" s="2"/>
    </row>
    <row r="372" ht="12.75" customHeight="1">
      <c r="Z372" s="2"/>
      <c r="AA372" s="2"/>
      <c r="AB372" s="2"/>
      <c r="AC372" s="2"/>
      <c r="AD372" s="2"/>
      <c r="AE372" s="2"/>
      <c r="AF372" s="2"/>
      <c r="AG372" s="2"/>
      <c r="AH372" s="2"/>
    </row>
    <row r="373" ht="12.75" customHeight="1">
      <c r="Z373" s="2"/>
      <c r="AA373" s="2"/>
      <c r="AB373" s="2"/>
      <c r="AC373" s="2"/>
      <c r="AD373" s="2"/>
      <c r="AE373" s="2"/>
      <c r="AF373" s="2"/>
      <c r="AG373" s="2"/>
      <c r="AH373" s="2"/>
    </row>
    <row r="374" ht="12.75" customHeight="1">
      <c r="Z374" s="2"/>
      <c r="AA374" s="2"/>
      <c r="AB374" s="2"/>
      <c r="AC374" s="2"/>
      <c r="AD374" s="2"/>
      <c r="AE374" s="2"/>
      <c r="AF374" s="2"/>
      <c r="AG374" s="2"/>
      <c r="AH374" s="2"/>
    </row>
    <row r="375" ht="12.75" customHeight="1">
      <c r="Z375" s="2"/>
      <c r="AA375" s="2"/>
      <c r="AB375" s="2"/>
      <c r="AC375" s="2"/>
      <c r="AD375" s="2"/>
      <c r="AE375" s="2"/>
      <c r="AF375" s="2"/>
      <c r="AG375" s="2"/>
      <c r="AH375" s="2"/>
    </row>
    <row r="376" ht="12.75" customHeight="1">
      <c r="Z376" s="2"/>
      <c r="AA376" s="2"/>
      <c r="AB376" s="2"/>
      <c r="AC376" s="2"/>
      <c r="AD376" s="2"/>
      <c r="AE376" s="2"/>
      <c r="AF376" s="2"/>
      <c r="AG376" s="2"/>
      <c r="AH376" s="2"/>
    </row>
    <row r="377" ht="12.75" customHeight="1">
      <c r="Z377" s="2"/>
      <c r="AA377" s="2"/>
      <c r="AB377" s="2"/>
      <c r="AC377" s="2"/>
      <c r="AD377" s="2"/>
      <c r="AE377" s="2"/>
      <c r="AF377" s="2"/>
      <c r="AG377" s="2"/>
      <c r="AH377" s="2"/>
    </row>
    <row r="378" ht="12.75" customHeight="1">
      <c r="Z378" s="2"/>
      <c r="AA378" s="2"/>
      <c r="AB378" s="2"/>
      <c r="AC378" s="2"/>
      <c r="AD378" s="2"/>
      <c r="AE378" s="2"/>
      <c r="AF378" s="2"/>
      <c r="AG378" s="2"/>
      <c r="AH378" s="2"/>
    </row>
    <row r="379" ht="12.75" customHeight="1">
      <c r="Z379" s="2"/>
      <c r="AA379" s="2"/>
      <c r="AB379" s="2"/>
      <c r="AC379" s="2"/>
      <c r="AD379" s="2"/>
      <c r="AE379" s="2"/>
      <c r="AF379" s="2"/>
      <c r="AG379" s="2"/>
      <c r="AH379" s="2"/>
    </row>
    <row r="380" ht="12.75" customHeight="1">
      <c r="Z380" s="2"/>
      <c r="AA380" s="2"/>
      <c r="AB380" s="2"/>
      <c r="AC380" s="2"/>
      <c r="AD380" s="2"/>
      <c r="AE380" s="2"/>
      <c r="AF380" s="2"/>
      <c r="AG380" s="2"/>
      <c r="AH380" s="2"/>
    </row>
    <row r="381" ht="12.75" customHeight="1">
      <c r="Z381" s="2"/>
      <c r="AA381" s="2"/>
      <c r="AB381" s="2"/>
      <c r="AC381" s="2"/>
      <c r="AD381" s="2"/>
      <c r="AE381" s="2"/>
      <c r="AF381" s="2"/>
      <c r="AG381" s="2"/>
      <c r="AH381" s="2"/>
    </row>
    <row r="382" ht="12.75" customHeight="1">
      <c r="Z382" s="2"/>
      <c r="AA382" s="2"/>
      <c r="AB382" s="2"/>
      <c r="AC382" s="2"/>
      <c r="AD382" s="2"/>
      <c r="AE382" s="2"/>
      <c r="AF382" s="2"/>
      <c r="AG382" s="2"/>
      <c r="AH382" s="2"/>
    </row>
    <row r="383" ht="12.75" customHeight="1">
      <c r="Z383" s="2"/>
      <c r="AA383" s="2"/>
      <c r="AB383" s="2"/>
      <c r="AC383" s="2"/>
      <c r="AD383" s="2"/>
      <c r="AE383" s="2"/>
      <c r="AF383" s="2"/>
      <c r="AG383" s="2"/>
      <c r="AH383" s="2"/>
    </row>
    <row r="384" ht="12.75" customHeight="1">
      <c r="Z384" s="2"/>
      <c r="AA384" s="2"/>
      <c r="AB384" s="2"/>
      <c r="AC384" s="2"/>
      <c r="AD384" s="2"/>
      <c r="AE384" s="2"/>
      <c r="AF384" s="2"/>
      <c r="AG384" s="2"/>
      <c r="AH384" s="2"/>
    </row>
    <row r="385" ht="12.75" customHeight="1">
      <c r="Z385" s="2"/>
      <c r="AA385" s="2"/>
      <c r="AB385" s="2"/>
      <c r="AC385" s="2"/>
      <c r="AD385" s="2"/>
      <c r="AE385" s="2"/>
      <c r="AF385" s="2"/>
      <c r="AG385" s="2"/>
      <c r="AH385" s="2"/>
    </row>
    <row r="386" ht="12.75" customHeight="1">
      <c r="Z386" s="2"/>
      <c r="AA386" s="2"/>
      <c r="AB386" s="2"/>
      <c r="AC386" s="2"/>
      <c r="AD386" s="2"/>
      <c r="AE386" s="2"/>
      <c r="AF386" s="2"/>
      <c r="AG386" s="2"/>
      <c r="AH386" s="2"/>
    </row>
    <row r="387" ht="12.75" customHeight="1">
      <c r="Z387" s="2"/>
      <c r="AA387" s="2"/>
      <c r="AB387" s="2"/>
      <c r="AC387" s="2"/>
      <c r="AD387" s="2"/>
      <c r="AE387" s="2"/>
      <c r="AF387" s="2"/>
      <c r="AG387" s="2"/>
      <c r="AH387" s="2"/>
    </row>
    <row r="388" ht="12.75" customHeight="1">
      <c r="Z388" s="2"/>
      <c r="AA388" s="2"/>
      <c r="AB388" s="2"/>
      <c r="AC388" s="2"/>
      <c r="AD388" s="2"/>
      <c r="AE388" s="2"/>
      <c r="AF388" s="2"/>
      <c r="AG388" s="2"/>
      <c r="AH388" s="2"/>
    </row>
    <row r="389" ht="12.75" customHeight="1">
      <c r="Z389" s="2"/>
      <c r="AA389" s="2"/>
      <c r="AB389" s="2"/>
      <c r="AC389" s="2"/>
      <c r="AD389" s="2"/>
      <c r="AE389" s="2"/>
      <c r="AF389" s="2"/>
      <c r="AG389" s="2"/>
      <c r="AH389" s="2"/>
    </row>
    <row r="390" ht="12.75" customHeight="1">
      <c r="Z390" s="2"/>
      <c r="AA390" s="2"/>
      <c r="AB390" s="2"/>
      <c r="AC390" s="2"/>
      <c r="AD390" s="2"/>
      <c r="AE390" s="2"/>
      <c r="AF390" s="2"/>
      <c r="AG390" s="2"/>
      <c r="AH390" s="2"/>
    </row>
    <row r="391" ht="12.75" customHeight="1">
      <c r="Z391" s="2"/>
      <c r="AA391" s="2"/>
      <c r="AB391" s="2"/>
      <c r="AC391" s="2"/>
      <c r="AD391" s="2"/>
      <c r="AE391" s="2"/>
      <c r="AF391" s="2"/>
      <c r="AG391" s="2"/>
      <c r="AH391" s="2"/>
    </row>
    <row r="392" ht="12.75" customHeight="1">
      <c r="Z392" s="2"/>
      <c r="AA392" s="2"/>
      <c r="AB392" s="2"/>
      <c r="AC392" s="2"/>
      <c r="AD392" s="2"/>
      <c r="AE392" s="2"/>
      <c r="AF392" s="2"/>
      <c r="AG392" s="2"/>
      <c r="AH392" s="2"/>
    </row>
    <row r="393" ht="12.75" customHeight="1">
      <c r="Z393" s="2"/>
      <c r="AA393" s="2"/>
      <c r="AB393" s="2"/>
      <c r="AC393" s="2"/>
      <c r="AD393" s="2"/>
      <c r="AE393" s="2"/>
      <c r="AF393" s="2"/>
      <c r="AG393" s="2"/>
      <c r="AH393" s="2"/>
    </row>
    <row r="394" ht="12.75" customHeight="1">
      <c r="Z394" s="2"/>
      <c r="AA394" s="2"/>
      <c r="AB394" s="2"/>
      <c r="AC394" s="2"/>
      <c r="AD394" s="2"/>
      <c r="AE394" s="2"/>
      <c r="AF394" s="2"/>
      <c r="AG394" s="2"/>
      <c r="AH394" s="2"/>
    </row>
    <row r="395" ht="12.75" customHeight="1">
      <c r="Z395" s="2"/>
      <c r="AA395" s="2"/>
      <c r="AB395" s="2"/>
      <c r="AC395" s="2"/>
      <c r="AD395" s="2"/>
      <c r="AE395" s="2"/>
      <c r="AF395" s="2"/>
      <c r="AG395" s="2"/>
      <c r="AH395" s="2"/>
    </row>
    <row r="396" ht="12.75" customHeight="1">
      <c r="Z396" s="2"/>
      <c r="AA396" s="2"/>
      <c r="AB396" s="2"/>
      <c r="AC396" s="2"/>
      <c r="AD396" s="2"/>
      <c r="AE396" s="2"/>
      <c r="AF396" s="2"/>
      <c r="AG396" s="2"/>
      <c r="AH396" s="2"/>
    </row>
    <row r="397" ht="12.75" customHeight="1">
      <c r="Z397" s="2"/>
      <c r="AA397" s="2"/>
      <c r="AB397" s="2"/>
      <c r="AC397" s="2"/>
      <c r="AD397" s="2"/>
      <c r="AE397" s="2"/>
      <c r="AF397" s="2"/>
      <c r="AG397" s="2"/>
      <c r="AH397" s="2"/>
    </row>
    <row r="398" ht="12.75" customHeight="1">
      <c r="Z398" s="2"/>
      <c r="AA398" s="2"/>
      <c r="AB398" s="2"/>
      <c r="AC398" s="2"/>
      <c r="AD398" s="2"/>
      <c r="AE398" s="2"/>
      <c r="AF398" s="2"/>
      <c r="AG398" s="2"/>
      <c r="AH398" s="2"/>
    </row>
    <row r="399" ht="12.75" customHeight="1">
      <c r="Z399" s="2"/>
      <c r="AA399" s="2"/>
      <c r="AB399" s="2"/>
      <c r="AC399" s="2"/>
      <c r="AD399" s="2"/>
      <c r="AE399" s="2"/>
      <c r="AF399" s="2"/>
      <c r="AG399" s="2"/>
      <c r="AH399" s="2"/>
    </row>
    <row r="400" ht="12.75" customHeight="1">
      <c r="Z400" s="2"/>
      <c r="AA400" s="2"/>
      <c r="AB400" s="2"/>
      <c r="AC400" s="2"/>
      <c r="AD400" s="2"/>
      <c r="AE400" s="2"/>
      <c r="AF400" s="2"/>
      <c r="AG400" s="2"/>
      <c r="AH400" s="2"/>
    </row>
    <row r="401" ht="12.75" customHeight="1">
      <c r="Z401" s="2"/>
      <c r="AA401" s="2"/>
      <c r="AB401" s="2"/>
      <c r="AC401" s="2"/>
      <c r="AD401" s="2"/>
      <c r="AE401" s="2"/>
      <c r="AF401" s="2"/>
      <c r="AG401" s="2"/>
      <c r="AH401" s="2"/>
    </row>
    <row r="402" ht="12.75" customHeight="1">
      <c r="Z402" s="2"/>
      <c r="AA402" s="2"/>
      <c r="AB402" s="2"/>
      <c r="AC402" s="2"/>
      <c r="AD402" s="2"/>
      <c r="AE402" s="2"/>
      <c r="AF402" s="2"/>
      <c r="AG402" s="2"/>
      <c r="AH402" s="2"/>
    </row>
    <row r="403" ht="12.75" customHeight="1">
      <c r="Z403" s="2"/>
      <c r="AA403" s="2"/>
      <c r="AB403" s="2"/>
      <c r="AC403" s="2"/>
      <c r="AD403" s="2"/>
      <c r="AE403" s="2"/>
      <c r="AF403" s="2"/>
      <c r="AG403" s="2"/>
      <c r="AH403" s="2"/>
    </row>
    <row r="404" ht="12.75" customHeight="1">
      <c r="Z404" s="2"/>
      <c r="AA404" s="2"/>
      <c r="AB404" s="2"/>
      <c r="AC404" s="2"/>
      <c r="AD404" s="2"/>
      <c r="AE404" s="2"/>
      <c r="AF404" s="2"/>
      <c r="AG404" s="2"/>
      <c r="AH404" s="2"/>
    </row>
    <row r="405" ht="12.75" customHeight="1">
      <c r="Z405" s="2"/>
      <c r="AA405" s="2"/>
      <c r="AB405" s="2"/>
      <c r="AC405" s="2"/>
      <c r="AD405" s="2"/>
      <c r="AE405" s="2"/>
      <c r="AF405" s="2"/>
      <c r="AG405" s="2"/>
      <c r="AH405" s="2"/>
    </row>
    <row r="406" ht="12.75" customHeight="1">
      <c r="Z406" s="2"/>
      <c r="AA406" s="2"/>
      <c r="AB406" s="2"/>
      <c r="AC406" s="2"/>
      <c r="AD406" s="2"/>
      <c r="AE406" s="2"/>
      <c r="AF406" s="2"/>
      <c r="AG406" s="2"/>
      <c r="AH406" s="2"/>
    </row>
    <row r="407" ht="12.75" customHeight="1">
      <c r="Z407" s="2"/>
      <c r="AA407" s="2"/>
      <c r="AB407" s="2"/>
      <c r="AC407" s="2"/>
      <c r="AD407" s="2"/>
      <c r="AE407" s="2"/>
      <c r="AF407" s="2"/>
      <c r="AG407" s="2"/>
      <c r="AH407" s="2"/>
    </row>
    <row r="408" ht="12.75" customHeight="1">
      <c r="Z408" s="2"/>
      <c r="AA408" s="2"/>
      <c r="AB408" s="2"/>
      <c r="AC408" s="2"/>
      <c r="AD408" s="2"/>
      <c r="AE408" s="2"/>
      <c r="AF408" s="2"/>
      <c r="AG408" s="2"/>
      <c r="AH408" s="2"/>
    </row>
    <row r="409" ht="12.75" customHeight="1">
      <c r="Z409" s="2"/>
      <c r="AA409" s="2"/>
      <c r="AB409" s="2"/>
      <c r="AC409" s="2"/>
      <c r="AD409" s="2"/>
      <c r="AE409" s="2"/>
      <c r="AF409" s="2"/>
      <c r="AG409" s="2"/>
      <c r="AH409" s="2"/>
    </row>
    <row r="410" ht="12.75" customHeight="1">
      <c r="Z410" s="2"/>
      <c r="AA410" s="2"/>
      <c r="AB410" s="2"/>
      <c r="AC410" s="2"/>
      <c r="AD410" s="2"/>
      <c r="AE410" s="2"/>
      <c r="AF410" s="2"/>
      <c r="AG410" s="2"/>
      <c r="AH410" s="2"/>
    </row>
    <row r="411" ht="12.75" customHeight="1">
      <c r="Z411" s="2"/>
      <c r="AA411" s="2"/>
      <c r="AB411" s="2"/>
      <c r="AC411" s="2"/>
      <c r="AD411" s="2"/>
      <c r="AE411" s="2"/>
      <c r="AF411" s="2"/>
      <c r="AG411" s="2"/>
      <c r="AH411" s="2"/>
    </row>
    <row r="412" ht="12.75" customHeight="1">
      <c r="Z412" s="2"/>
      <c r="AA412" s="2"/>
      <c r="AB412" s="2"/>
      <c r="AC412" s="2"/>
      <c r="AD412" s="2"/>
      <c r="AE412" s="2"/>
      <c r="AF412" s="2"/>
      <c r="AG412" s="2"/>
      <c r="AH412" s="2"/>
    </row>
    <row r="413" ht="12.75" customHeight="1">
      <c r="Z413" s="2"/>
      <c r="AA413" s="2"/>
      <c r="AB413" s="2"/>
      <c r="AC413" s="2"/>
      <c r="AD413" s="2"/>
      <c r="AE413" s="2"/>
      <c r="AF413" s="2"/>
      <c r="AG413" s="2"/>
      <c r="AH413" s="2"/>
    </row>
    <row r="414" ht="12.75" customHeight="1">
      <c r="Z414" s="2"/>
      <c r="AA414" s="2"/>
      <c r="AB414" s="2"/>
      <c r="AC414" s="2"/>
      <c r="AD414" s="2"/>
      <c r="AE414" s="2"/>
      <c r="AF414" s="2"/>
      <c r="AG414" s="2"/>
      <c r="AH414" s="2"/>
    </row>
    <row r="415" ht="12.75" customHeight="1">
      <c r="Z415" s="2"/>
      <c r="AA415" s="2"/>
      <c r="AB415" s="2"/>
      <c r="AC415" s="2"/>
      <c r="AD415" s="2"/>
      <c r="AE415" s="2"/>
      <c r="AF415" s="2"/>
      <c r="AG415" s="2"/>
      <c r="AH415" s="2"/>
    </row>
    <row r="416" ht="12.75" customHeight="1">
      <c r="Z416" s="2"/>
      <c r="AA416" s="2"/>
      <c r="AB416" s="2"/>
      <c r="AC416" s="2"/>
      <c r="AD416" s="2"/>
      <c r="AE416" s="2"/>
      <c r="AF416" s="2"/>
      <c r="AG416" s="2"/>
      <c r="AH416" s="2"/>
    </row>
    <row r="417" ht="12.75" customHeight="1">
      <c r="Z417" s="2"/>
      <c r="AA417" s="2"/>
      <c r="AB417" s="2"/>
      <c r="AC417" s="2"/>
      <c r="AD417" s="2"/>
      <c r="AE417" s="2"/>
      <c r="AF417" s="2"/>
      <c r="AG417" s="2"/>
      <c r="AH417" s="2"/>
    </row>
    <row r="418" ht="12.75" customHeight="1">
      <c r="Z418" s="2"/>
      <c r="AA418" s="2"/>
      <c r="AB418" s="2"/>
      <c r="AC418" s="2"/>
      <c r="AD418" s="2"/>
      <c r="AE418" s="2"/>
      <c r="AF418" s="2"/>
      <c r="AG418" s="2"/>
      <c r="AH418" s="2"/>
    </row>
    <row r="419" ht="12.75" customHeight="1">
      <c r="Z419" s="2"/>
      <c r="AA419" s="2"/>
      <c r="AB419" s="2"/>
      <c r="AC419" s="2"/>
      <c r="AD419" s="2"/>
      <c r="AE419" s="2"/>
      <c r="AF419" s="2"/>
      <c r="AG419" s="2"/>
      <c r="AH419" s="2"/>
    </row>
    <row r="420" ht="12.75" customHeight="1">
      <c r="Z420" s="2"/>
      <c r="AA420" s="2"/>
      <c r="AB420" s="2"/>
      <c r="AC420" s="2"/>
      <c r="AD420" s="2"/>
      <c r="AE420" s="2"/>
      <c r="AF420" s="2"/>
      <c r="AG420" s="2"/>
      <c r="AH420" s="2"/>
    </row>
    <row r="421" ht="12.75" customHeight="1">
      <c r="Z421" s="2"/>
      <c r="AA421" s="2"/>
      <c r="AB421" s="2"/>
      <c r="AC421" s="2"/>
      <c r="AD421" s="2"/>
      <c r="AE421" s="2"/>
      <c r="AF421" s="2"/>
      <c r="AG421" s="2"/>
      <c r="AH421" s="2"/>
    </row>
    <row r="422" ht="12.75" customHeight="1">
      <c r="Z422" s="2"/>
      <c r="AA422" s="2"/>
      <c r="AB422" s="2"/>
      <c r="AC422" s="2"/>
      <c r="AD422" s="2"/>
      <c r="AE422" s="2"/>
      <c r="AF422" s="2"/>
      <c r="AG422" s="2"/>
      <c r="AH422" s="2"/>
    </row>
    <row r="423" ht="12.75" customHeight="1">
      <c r="Z423" s="2"/>
      <c r="AA423" s="2"/>
      <c r="AB423" s="2"/>
      <c r="AC423" s="2"/>
      <c r="AD423" s="2"/>
      <c r="AE423" s="2"/>
      <c r="AF423" s="2"/>
      <c r="AG423" s="2"/>
      <c r="AH423" s="2"/>
    </row>
    <row r="424" ht="12.75" customHeight="1">
      <c r="Z424" s="2"/>
      <c r="AA424" s="2"/>
      <c r="AB424" s="2"/>
      <c r="AC424" s="2"/>
      <c r="AD424" s="2"/>
      <c r="AE424" s="2"/>
      <c r="AF424" s="2"/>
      <c r="AG424" s="2"/>
      <c r="AH424" s="2"/>
    </row>
    <row r="425" ht="12.75" customHeight="1">
      <c r="Z425" s="2"/>
      <c r="AA425" s="2"/>
      <c r="AB425" s="2"/>
      <c r="AC425" s="2"/>
      <c r="AD425" s="2"/>
      <c r="AE425" s="2"/>
      <c r="AF425" s="2"/>
      <c r="AG425" s="2"/>
      <c r="AH425" s="2"/>
    </row>
    <row r="426" ht="12.75" customHeight="1">
      <c r="Z426" s="2"/>
      <c r="AA426" s="2"/>
      <c r="AB426" s="2"/>
      <c r="AC426" s="2"/>
      <c r="AD426" s="2"/>
      <c r="AE426" s="2"/>
      <c r="AF426" s="2"/>
      <c r="AG426" s="2"/>
      <c r="AH426" s="2"/>
    </row>
    <row r="427" ht="12.75" customHeight="1">
      <c r="Z427" s="2"/>
      <c r="AA427" s="2"/>
      <c r="AB427" s="2"/>
      <c r="AC427" s="2"/>
      <c r="AD427" s="2"/>
      <c r="AE427" s="2"/>
      <c r="AF427" s="2"/>
      <c r="AG427" s="2"/>
      <c r="AH427" s="2"/>
    </row>
    <row r="428" ht="12.75" customHeight="1">
      <c r="Z428" s="2"/>
      <c r="AA428" s="2"/>
      <c r="AB428" s="2"/>
      <c r="AC428" s="2"/>
      <c r="AD428" s="2"/>
      <c r="AE428" s="2"/>
      <c r="AF428" s="2"/>
      <c r="AG428" s="2"/>
      <c r="AH428" s="2"/>
    </row>
    <row r="429" ht="12.75" customHeight="1">
      <c r="Z429" s="2"/>
      <c r="AA429" s="2"/>
      <c r="AB429" s="2"/>
      <c r="AC429" s="2"/>
      <c r="AD429" s="2"/>
      <c r="AE429" s="2"/>
      <c r="AF429" s="2"/>
      <c r="AG429" s="2"/>
      <c r="AH429" s="2"/>
    </row>
    <row r="430" ht="12.75" customHeight="1">
      <c r="Z430" s="2"/>
      <c r="AA430" s="2"/>
      <c r="AB430" s="2"/>
      <c r="AC430" s="2"/>
      <c r="AD430" s="2"/>
      <c r="AE430" s="2"/>
      <c r="AF430" s="2"/>
      <c r="AG430" s="2"/>
      <c r="AH430" s="2"/>
    </row>
    <row r="431" ht="12.75" customHeight="1">
      <c r="Z431" s="2"/>
      <c r="AA431" s="2"/>
      <c r="AB431" s="2"/>
      <c r="AC431" s="2"/>
      <c r="AD431" s="2"/>
      <c r="AE431" s="2"/>
      <c r="AF431" s="2"/>
      <c r="AG431" s="2"/>
      <c r="AH431" s="2"/>
    </row>
    <row r="432" ht="12.75" customHeight="1">
      <c r="Z432" s="2"/>
      <c r="AA432" s="2"/>
      <c r="AB432" s="2"/>
      <c r="AC432" s="2"/>
      <c r="AD432" s="2"/>
      <c r="AE432" s="2"/>
      <c r="AF432" s="2"/>
      <c r="AG432" s="2"/>
      <c r="AH432" s="2"/>
    </row>
    <row r="433" ht="12.75" customHeight="1">
      <c r="Z433" s="2"/>
      <c r="AA433" s="2"/>
      <c r="AB433" s="2"/>
      <c r="AC433" s="2"/>
      <c r="AD433" s="2"/>
      <c r="AE433" s="2"/>
      <c r="AF433" s="2"/>
      <c r="AG433" s="2"/>
      <c r="AH433" s="2"/>
    </row>
    <row r="434" ht="12.75" customHeight="1">
      <c r="Z434" s="2"/>
      <c r="AA434" s="2"/>
      <c r="AB434" s="2"/>
      <c r="AC434" s="2"/>
      <c r="AD434" s="2"/>
      <c r="AE434" s="2"/>
      <c r="AF434" s="2"/>
      <c r="AG434" s="2"/>
      <c r="AH434" s="2"/>
    </row>
    <row r="435" ht="12.75" customHeight="1">
      <c r="Z435" s="2"/>
      <c r="AA435" s="2"/>
      <c r="AB435" s="2"/>
      <c r="AC435" s="2"/>
      <c r="AD435" s="2"/>
      <c r="AE435" s="2"/>
      <c r="AF435" s="2"/>
      <c r="AG435" s="2"/>
      <c r="AH435" s="2"/>
    </row>
    <row r="436" ht="12.75" customHeight="1">
      <c r="Z436" s="2"/>
      <c r="AA436" s="2"/>
      <c r="AB436" s="2"/>
      <c r="AC436" s="2"/>
      <c r="AD436" s="2"/>
      <c r="AE436" s="2"/>
      <c r="AF436" s="2"/>
      <c r="AG436" s="2"/>
      <c r="AH436" s="2"/>
    </row>
    <row r="437" ht="12.75" customHeight="1">
      <c r="Z437" s="2"/>
      <c r="AA437" s="2"/>
      <c r="AB437" s="2"/>
      <c r="AC437" s="2"/>
      <c r="AD437" s="2"/>
      <c r="AE437" s="2"/>
      <c r="AF437" s="2"/>
      <c r="AG437" s="2"/>
      <c r="AH437" s="2"/>
    </row>
    <row r="438" ht="12.75" customHeight="1">
      <c r="Z438" s="2"/>
      <c r="AA438" s="2"/>
      <c r="AB438" s="2"/>
      <c r="AC438" s="2"/>
      <c r="AD438" s="2"/>
      <c r="AE438" s="2"/>
      <c r="AF438" s="2"/>
      <c r="AG438" s="2"/>
      <c r="AH438" s="2"/>
    </row>
    <row r="439" ht="12.75" customHeight="1">
      <c r="Z439" s="2"/>
      <c r="AA439" s="2"/>
      <c r="AB439" s="2"/>
      <c r="AC439" s="2"/>
      <c r="AD439" s="2"/>
      <c r="AE439" s="2"/>
      <c r="AF439" s="2"/>
      <c r="AG439" s="2"/>
      <c r="AH439" s="2"/>
    </row>
    <row r="440" ht="12.75" customHeight="1">
      <c r="Z440" s="2"/>
      <c r="AA440" s="2"/>
      <c r="AB440" s="2"/>
      <c r="AC440" s="2"/>
      <c r="AD440" s="2"/>
      <c r="AE440" s="2"/>
      <c r="AF440" s="2"/>
      <c r="AG440" s="2"/>
      <c r="AH440" s="2"/>
    </row>
    <row r="441" ht="12.75" customHeight="1">
      <c r="Z441" s="2"/>
      <c r="AA441" s="2"/>
      <c r="AB441" s="2"/>
      <c r="AC441" s="2"/>
      <c r="AD441" s="2"/>
      <c r="AE441" s="2"/>
      <c r="AF441" s="2"/>
      <c r="AG441" s="2"/>
      <c r="AH441" s="2"/>
    </row>
    <row r="442" ht="12.75" customHeight="1">
      <c r="Z442" s="2"/>
      <c r="AA442" s="2"/>
      <c r="AB442" s="2"/>
      <c r="AC442" s="2"/>
      <c r="AD442" s="2"/>
      <c r="AE442" s="2"/>
      <c r="AF442" s="2"/>
      <c r="AG442" s="2"/>
      <c r="AH442" s="2"/>
    </row>
    <row r="443" ht="12.75" customHeight="1">
      <c r="Z443" s="2"/>
      <c r="AA443" s="2"/>
      <c r="AB443" s="2"/>
      <c r="AC443" s="2"/>
      <c r="AD443" s="2"/>
      <c r="AE443" s="2"/>
      <c r="AF443" s="2"/>
      <c r="AG443" s="2"/>
      <c r="AH443" s="2"/>
    </row>
    <row r="444" ht="12.75" customHeight="1">
      <c r="Z444" s="2"/>
      <c r="AA444" s="2"/>
      <c r="AB444" s="2"/>
      <c r="AC444" s="2"/>
      <c r="AD444" s="2"/>
      <c r="AE444" s="2"/>
      <c r="AF444" s="2"/>
      <c r="AG444" s="2"/>
      <c r="AH444" s="2"/>
    </row>
    <row r="445" ht="12.75" customHeight="1">
      <c r="Z445" s="2"/>
      <c r="AA445" s="2"/>
      <c r="AB445" s="2"/>
      <c r="AC445" s="2"/>
      <c r="AD445" s="2"/>
      <c r="AE445" s="2"/>
      <c r="AF445" s="2"/>
      <c r="AG445" s="2"/>
      <c r="AH445" s="2"/>
    </row>
    <row r="446" ht="12.75" customHeight="1">
      <c r="Z446" s="2"/>
      <c r="AA446" s="2"/>
      <c r="AB446" s="2"/>
      <c r="AC446" s="2"/>
      <c r="AD446" s="2"/>
      <c r="AE446" s="2"/>
      <c r="AF446" s="2"/>
      <c r="AG446" s="2"/>
      <c r="AH446" s="2"/>
    </row>
    <row r="447" ht="12.75" customHeight="1">
      <c r="Z447" s="2"/>
      <c r="AA447" s="2"/>
      <c r="AB447" s="2"/>
      <c r="AC447" s="2"/>
      <c r="AD447" s="2"/>
      <c r="AE447" s="2"/>
      <c r="AF447" s="2"/>
      <c r="AG447" s="2"/>
      <c r="AH447" s="2"/>
    </row>
    <row r="448" ht="12.75" customHeight="1">
      <c r="Z448" s="2"/>
      <c r="AA448" s="2"/>
      <c r="AB448" s="2"/>
      <c r="AC448" s="2"/>
      <c r="AD448" s="2"/>
      <c r="AE448" s="2"/>
      <c r="AF448" s="2"/>
      <c r="AG448" s="2"/>
      <c r="AH448" s="2"/>
    </row>
    <row r="449" ht="12.75" customHeight="1">
      <c r="Z449" s="2"/>
      <c r="AA449" s="2"/>
      <c r="AB449" s="2"/>
      <c r="AC449" s="2"/>
      <c r="AD449" s="2"/>
      <c r="AE449" s="2"/>
      <c r="AF449" s="2"/>
      <c r="AG449" s="2"/>
      <c r="AH449" s="2"/>
    </row>
    <row r="450" ht="12.75" customHeight="1">
      <c r="Z450" s="2"/>
      <c r="AA450" s="2"/>
      <c r="AB450" s="2"/>
      <c r="AC450" s="2"/>
      <c r="AD450" s="2"/>
      <c r="AE450" s="2"/>
      <c r="AF450" s="2"/>
      <c r="AG450" s="2"/>
      <c r="AH450" s="2"/>
    </row>
    <row r="451" ht="12.75" customHeight="1">
      <c r="Z451" s="2"/>
      <c r="AA451" s="2"/>
      <c r="AB451" s="2"/>
      <c r="AC451" s="2"/>
      <c r="AD451" s="2"/>
      <c r="AE451" s="2"/>
      <c r="AF451" s="2"/>
      <c r="AG451" s="2"/>
      <c r="AH451" s="2"/>
    </row>
    <row r="452" ht="12.75" customHeight="1">
      <c r="Z452" s="2"/>
      <c r="AA452" s="2"/>
      <c r="AB452" s="2"/>
      <c r="AC452" s="2"/>
      <c r="AD452" s="2"/>
      <c r="AE452" s="2"/>
      <c r="AF452" s="2"/>
      <c r="AG452" s="2"/>
      <c r="AH452" s="2"/>
    </row>
    <row r="453" ht="12.75" customHeight="1">
      <c r="Z453" s="2"/>
      <c r="AA453" s="2"/>
      <c r="AB453" s="2"/>
      <c r="AC453" s="2"/>
      <c r="AD453" s="2"/>
      <c r="AE453" s="2"/>
      <c r="AF453" s="2"/>
      <c r="AG453" s="2"/>
      <c r="AH453" s="2"/>
    </row>
    <row r="454" ht="12.75" customHeight="1">
      <c r="Z454" s="2"/>
      <c r="AA454" s="2"/>
      <c r="AB454" s="2"/>
      <c r="AC454" s="2"/>
      <c r="AD454" s="2"/>
      <c r="AE454" s="2"/>
      <c r="AF454" s="2"/>
      <c r="AG454" s="2"/>
      <c r="AH454" s="2"/>
    </row>
    <row r="455" ht="12.75" customHeight="1">
      <c r="Z455" s="2"/>
      <c r="AA455" s="2"/>
      <c r="AB455" s="2"/>
      <c r="AC455" s="2"/>
      <c r="AD455" s="2"/>
      <c r="AE455" s="2"/>
      <c r="AF455" s="2"/>
      <c r="AG455" s="2"/>
      <c r="AH455" s="2"/>
    </row>
    <row r="456" ht="12.75" customHeight="1">
      <c r="Z456" s="2"/>
      <c r="AA456" s="2"/>
      <c r="AB456" s="2"/>
      <c r="AC456" s="2"/>
      <c r="AD456" s="2"/>
      <c r="AE456" s="2"/>
      <c r="AF456" s="2"/>
      <c r="AG456" s="2"/>
      <c r="AH456" s="2"/>
    </row>
    <row r="457" ht="12.75" customHeight="1">
      <c r="Z457" s="2"/>
      <c r="AA457" s="2"/>
      <c r="AB457" s="2"/>
      <c r="AC457" s="2"/>
      <c r="AD457" s="2"/>
      <c r="AE457" s="2"/>
      <c r="AF457" s="2"/>
      <c r="AG457" s="2"/>
      <c r="AH457" s="2"/>
    </row>
    <row r="458" ht="12.75" customHeight="1">
      <c r="Z458" s="2"/>
      <c r="AA458" s="2"/>
      <c r="AB458" s="2"/>
      <c r="AC458" s="2"/>
      <c r="AD458" s="2"/>
      <c r="AE458" s="2"/>
      <c r="AF458" s="2"/>
      <c r="AG458" s="2"/>
      <c r="AH458" s="2"/>
    </row>
    <row r="459" ht="12.75" customHeight="1">
      <c r="Z459" s="2"/>
      <c r="AA459" s="2"/>
      <c r="AB459" s="2"/>
      <c r="AC459" s="2"/>
      <c r="AD459" s="2"/>
      <c r="AE459" s="2"/>
      <c r="AF459" s="2"/>
      <c r="AG459" s="2"/>
      <c r="AH459" s="2"/>
    </row>
    <row r="460" ht="12.75" customHeight="1">
      <c r="Z460" s="2"/>
      <c r="AA460" s="2"/>
      <c r="AB460" s="2"/>
      <c r="AC460" s="2"/>
      <c r="AD460" s="2"/>
      <c r="AE460" s="2"/>
      <c r="AF460" s="2"/>
      <c r="AG460" s="2"/>
      <c r="AH460" s="2"/>
    </row>
    <row r="461" ht="12.75" customHeight="1">
      <c r="Z461" s="2"/>
      <c r="AA461" s="2"/>
      <c r="AB461" s="2"/>
      <c r="AC461" s="2"/>
      <c r="AD461" s="2"/>
      <c r="AE461" s="2"/>
      <c r="AF461" s="2"/>
      <c r="AG461" s="2"/>
      <c r="AH461" s="2"/>
    </row>
    <row r="462" ht="12.75" customHeight="1">
      <c r="Z462" s="2"/>
      <c r="AA462" s="2"/>
      <c r="AB462" s="2"/>
      <c r="AC462" s="2"/>
      <c r="AD462" s="2"/>
      <c r="AE462" s="2"/>
      <c r="AF462" s="2"/>
      <c r="AG462" s="2"/>
      <c r="AH462" s="2"/>
    </row>
    <row r="463" ht="12.75" customHeight="1">
      <c r="Z463" s="2"/>
      <c r="AA463" s="2"/>
      <c r="AB463" s="2"/>
      <c r="AC463" s="2"/>
      <c r="AD463" s="2"/>
      <c r="AE463" s="2"/>
      <c r="AF463" s="2"/>
      <c r="AG463" s="2"/>
      <c r="AH463" s="2"/>
    </row>
    <row r="464" ht="12.75" customHeight="1">
      <c r="Z464" s="2"/>
      <c r="AA464" s="2"/>
      <c r="AB464" s="2"/>
      <c r="AC464" s="2"/>
      <c r="AD464" s="2"/>
      <c r="AE464" s="2"/>
      <c r="AF464" s="2"/>
      <c r="AG464" s="2"/>
      <c r="AH464" s="2"/>
    </row>
    <row r="465" ht="12.75" customHeight="1">
      <c r="Z465" s="2"/>
      <c r="AA465" s="2"/>
      <c r="AB465" s="2"/>
      <c r="AC465" s="2"/>
      <c r="AD465" s="2"/>
      <c r="AE465" s="2"/>
      <c r="AF465" s="2"/>
      <c r="AG465" s="2"/>
      <c r="AH465" s="2"/>
    </row>
    <row r="466" ht="12.75" customHeight="1">
      <c r="Z466" s="2"/>
      <c r="AA466" s="2"/>
      <c r="AB466" s="2"/>
      <c r="AC466" s="2"/>
      <c r="AD466" s="2"/>
      <c r="AE466" s="2"/>
      <c r="AF466" s="2"/>
      <c r="AG466" s="2"/>
      <c r="AH466" s="2"/>
    </row>
    <row r="467" ht="12.75" customHeight="1">
      <c r="Z467" s="2"/>
      <c r="AA467" s="2"/>
      <c r="AB467" s="2"/>
      <c r="AC467" s="2"/>
      <c r="AD467" s="2"/>
      <c r="AE467" s="2"/>
      <c r="AF467" s="2"/>
      <c r="AG467" s="2"/>
      <c r="AH467" s="2"/>
    </row>
    <row r="468" ht="12.75" customHeight="1">
      <c r="Z468" s="2"/>
      <c r="AA468" s="2"/>
      <c r="AB468" s="2"/>
      <c r="AC468" s="2"/>
      <c r="AD468" s="2"/>
      <c r="AE468" s="2"/>
      <c r="AF468" s="2"/>
      <c r="AG468" s="2"/>
      <c r="AH468" s="2"/>
    </row>
    <row r="469" ht="12.75" customHeight="1">
      <c r="Z469" s="2"/>
      <c r="AA469" s="2"/>
      <c r="AB469" s="2"/>
      <c r="AC469" s="2"/>
      <c r="AD469" s="2"/>
      <c r="AE469" s="2"/>
      <c r="AF469" s="2"/>
      <c r="AG469" s="2"/>
      <c r="AH469" s="2"/>
    </row>
    <row r="470" ht="12.75" customHeight="1">
      <c r="Z470" s="2"/>
      <c r="AA470" s="2"/>
      <c r="AB470" s="2"/>
      <c r="AC470" s="2"/>
      <c r="AD470" s="2"/>
      <c r="AE470" s="2"/>
      <c r="AF470" s="2"/>
      <c r="AG470" s="2"/>
      <c r="AH470" s="2"/>
    </row>
    <row r="471" ht="12.75" customHeight="1">
      <c r="Z471" s="2"/>
      <c r="AA471" s="2"/>
      <c r="AB471" s="2"/>
      <c r="AC471" s="2"/>
      <c r="AD471" s="2"/>
      <c r="AE471" s="2"/>
      <c r="AF471" s="2"/>
      <c r="AG471" s="2"/>
      <c r="AH471" s="2"/>
    </row>
    <row r="472" ht="12.75" customHeight="1">
      <c r="Z472" s="2"/>
      <c r="AA472" s="2"/>
      <c r="AB472" s="2"/>
      <c r="AC472" s="2"/>
      <c r="AD472" s="2"/>
      <c r="AE472" s="2"/>
      <c r="AF472" s="2"/>
      <c r="AG472" s="2"/>
      <c r="AH472" s="2"/>
    </row>
    <row r="473" ht="12.75" customHeight="1">
      <c r="Z473" s="2"/>
      <c r="AA473" s="2"/>
      <c r="AB473" s="2"/>
      <c r="AC473" s="2"/>
      <c r="AD473" s="2"/>
      <c r="AE473" s="2"/>
      <c r="AF473" s="2"/>
      <c r="AG473" s="2"/>
      <c r="AH473" s="2"/>
    </row>
    <row r="474" ht="12.75" customHeight="1">
      <c r="Z474" s="2"/>
      <c r="AA474" s="2"/>
      <c r="AB474" s="2"/>
      <c r="AC474" s="2"/>
      <c r="AD474" s="2"/>
      <c r="AE474" s="2"/>
      <c r="AF474" s="2"/>
      <c r="AG474" s="2"/>
      <c r="AH474" s="2"/>
    </row>
    <row r="475" ht="12.75" customHeight="1">
      <c r="Z475" s="2"/>
      <c r="AA475" s="2"/>
      <c r="AB475" s="2"/>
      <c r="AC475" s="2"/>
      <c r="AD475" s="2"/>
      <c r="AE475" s="2"/>
      <c r="AF475" s="2"/>
      <c r="AG475" s="2"/>
      <c r="AH475" s="2"/>
    </row>
    <row r="476" ht="12.75" customHeight="1">
      <c r="Z476" s="2"/>
      <c r="AA476" s="2"/>
      <c r="AB476" s="2"/>
      <c r="AC476" s="2"/>
      <c r="AD476" s="2"/>
      <c r="AE476" s="2"/>
      <c r="AF476" s="2"/>
      <c r="AG476" s="2"/>
      <c r="AH476" s="2"/>
    </row>
    <row r="477" ht="12.75" customHeight="1">
      <c r="Z477" s="2"/>
      <c r="AA477" s="2"/>
      <c r="AB477" s="2"/>
      <c r="AC477" s="2"/>
      <c r="AD477" s="2"/>
      <c r="AE477" s="2"/>
      <c r="AF477" s="2"/>
      <c r="AG477" s="2"/>
      <c r="AH477" s="2"/>
    </row>
    <row r="478" ht="12.75" customHeight="1">
      <c r="Z478" s="2"/>
      <c r="AA478" s="2"/>
      <c r="AB478" s="2"/>
      <c r="AC478" s="2"/>
      <c r="AD478" s="2"/>
      <c r="AE478" s="2"/>
      <c r="AF478" s="2"/>
      <c r="AG478" s="2"/>
      <c r="AH478" s="2"/>
    </row>
    <row r="479" ht="12.75" customHeight="1">
      <c r="Z479" s="2"/>
      <c r="AA479" s="2"/>
      <c r="AB479" s="2"/>
      <c r="AC479" s="2"/>
      <c r="AD479" s="2"/>
      <c r="AE479" s="2"/>
      <c r="AF479" s="2"/>
      <c r="AG479" s="2"/>
      <c r="AH479" s="2"/>
    </row>
    <row r="480" ht="12.75" customHeight="1">
      <c r="Z480" s="2"/>
      <c r="AA480" s="2"/>
      <c r="AB480" s="2"/>
      <c r="AC480" s="2"/>
      <c r="AD480" s="2"/>
      <c r="AE480" s="2"/>
      <c r="AF480" s="2"/>
      <c r="AG480" s="2"/>
      <c r="AH480" s="2"/>
    </row>
    <row r="481" ht="12.75" customHeight="1">
      <c r="Z481" s="2"/>
      <c r="AA481" s="2"/>
      <c r="AB481" s="2"/>
      <c r="AC481" s="2"/>
      <c r="AD481" s="2"/>
      <c r="AE481" s="2"/>
      <c r="AF481" s="2"/>
      <c r="AG481" s="2"/>
      <c r="AH481" s="2"/>
    </row>
    <row r="482" ht="12.75" customHeight="1">
      <c r="Z482" s="2"/>
      <c r="AA482" s="2"/>
      <c r="AB482" s="2"/>
      <c r="AC482" s="2"/>
      <c r="AD482" s="2"/>
      <c r="AE482" s="2"/>
      <c r="AF482" s="2"/>
      <c r="AG482" s="2"/>
      <c r="AH482" s="2"/>
    </row>
    <row r="483" ht="12.75" customHeight="1">
      <c r="Z483" s="2"/>
      <c r="AA483" s="2"/>
      <c r="AB483" s="2"/>
      <c r="AC483" s="2"/>
      <c r="AD483" s="2"/>
      <c r="AE483" s="2"/>
      <c r="AF483" s="2"/>
      <c r="AG483" s="2"/>
      <c r="AH483" s="2"/>
    </row>
    <row r="484" ht="12.75" customHeight="1">
      <c r="Z484" s="2"/>
      <c r="AA484" s="2"/>
      <c r="AB484" s="2"/>
      <c r="AC484" s="2"/>
      <c r="AD484" s="2"/>
      <c r="AE484" s="2"/>
      <c r="AF484" s="2"/>
      <c r="AG484" s="2"/>
      <c r="AH484" s="2"/>
    </row>
    <row r="485" ht="12.75" customHeight="1">
      <c r="Z485" s="2"/>
      <c r="AA485" s="2"/>
      <c r="AB485" s="2"/>
      <c r="AC485" s="2"/>
      <c r="AD485" s="2"/>
      <c r="AE485" s="2"/>
      <c r="AF485" s="2"/>
      <c r="AG485" s="2"/>
      <c r="AH485" s="2"/>
    </row>
    <row r="486" ht="12.75" customHeight="1">
      <c r="Z486" s="2"/>
      <c r="AA486" s="2"/>
      <c r="AB486" s="2"/>
      <c r="AC486" s="2"/>
      <c r="AD486" s="2"/>
      <c r="AE486" s="2"/>
      <c r="AF486" s="2"/>
      <c r="AG486" s="2"/>
      <c r="AH486" s="2"/>
    </row>
    <row r="487" ht="12.75" customHeight="1">
      <c r="Z487" s="2"/>
      <c r="AA487" s="2"/>
      <c r="AB487" s="2"/>
      <c r="AC487" s="2"/>
      <c r="AD487" s="2"/>
      <c r="AE487" s="2"/>
      <c r="AF487" s="2"/>
      <c r="AG487" s="2"/>
      <c r="AH487" s="2"/>
    </row>
    <row r="488" ht="12.75" customHeight="1">
      <c r="Z488" s="2"/>
      <c r="AA488" s="2"/>
      <c r="AB488" s="2"/>
      <c r="AC488" s="2"/>
      <c r="AD488" s="2"/>
      <c r="AE488" s="2"/>
      <c r="AF488" s="2"/>
      <c r="AG488" s="2"/>
      <c r="AH488" s="2"/>
    </row>
    <row r="489" ht="12.75" customHeight="1">
      <c r="Z489" s="2"/>
      <c r="AA489" s="2"/>
      <c r="AB489" s="2"/>
      <c r="AC489" s="2"/>
      <c r="AD489" s="2"/>
      <c r="AE489" s="2"/>
      <c r="AF489" s="2"/>
      <c r="AG489" s="2"/>
      <c r="AH489" s="2"/>
    </row>
    <row r="490" ht="12.75" customHeight="1">
      <c r="Z490" s="2"/>
      <c r="AA490" s="2"/>
      <c r="AB490" s="2"/>
      <c r="AC490" s="2"/>
      <c r="AD490" s="2"/>
      <c r="AE490" s="2"/>
      <c r="AF490" s="2"/>
      <c r="AG490" s="2"/>
      <c r="AH490" s="2"/>
    </row>
    <row r="491" ht="12.75" customHeight="1">
      <c r="Z491" s="2"/>
      <c r="AA491" s="2"/>
      <c r="AB491" s="2"/>
      <c r="AC491" s="2"/>
      <c r="AD491" s="2"/>
      <c r="AE491" s="2"/>
      <c r="AF491" s="2"/>
      <c r="AG491" s="2"/>
      <c r="AH491" s="2"/>
    </row>
    <row r="492" ht="12.75" customHeight="1">
      <c r="Z492" s="2"/>
      <c r="AA492" s="2"/>
      <c r="AB492" s="2"/>
      <c r="AC492" s="2"/>
      <c r="AD492" s="2"/>
      <c r="AE492" s="2"/>
      <c r="AF492" s="2"/>
      <c r="AG492" s="2"/>
      <c r="AH492" s="2"/>
    </row>
    <row r="493" ht="12.75" customHeight="1">
      <c r="Z493" s="2"/>
      <c r="AA493" s="2"/>
      <c r="AB493" s="2"/>
      <c r="AC493" s="2"/>
      <c r="AD493" s="2"/>
      <c r="AE493" s="2"/>
      <c r="AF493" s="2"/>
      <c r="AG493" s="2"/>
      <c r="AH493" s="2"/>
    </row>
    <row r="494" ht="12.75" customHeight="1">
      <c r="Z494" s="2"/>
      <c r="AA494" s="2"/>
      <c r="AB494" s="2"/>
      <c r="AC494" s="2"/>
      <c r="AD494" s="2"/>
      <c r="AE494" s="2"/>
      <c r="AF494" s="2"/>
      <c r="AG494" s="2"/>
      <c r="AH494" s="2"/>
    </row>
    <row r="495" ht="12.75" customHeight="1">
      <c r="Z495" s="2"/>
      <c r="AA495" s="2"/>
      <c r="AB495" s="2"/>
      <c r="AC495" s="2"/>
      <c r="AD495" s="2"/>
      <c r="AE495" s="2"/>
      <c r="AF495" s="2"/>
      <c r="AG495" s="2"/>
      <c r="AH495" s="2"/>
    </row>
    <row r="496" ht="12.75" customHeight="1">
      <c r="Z496" s="2"/>
      <c r="AA496" s="2"/>
      <c r="AB496" s="2"/>
      <c r="AC496" s="2"/>
      <c r="AD496" s="2"/>
      <c r="AE496" s="2"/>
      <c r="AF496" s="2"/>
      <c r="AG496" s="2"/>
      <c r="AH496" s="2"/>
    </row>
    <row r="497" ht="12.75" customHeight="1">
      <c r="Z497" s="2"/>
      <c r="AA497" s="2"/>
      <c r="AB497" s="2"/>
      <c r="AC497" s="2"/>
      <c r="AD497" s="2"/>
      <c r="AE497" s="2"/>
      <c r="AF497" s="2"/>
      <c r="AG497" s="2"/>
      <c r="AH497" s="2"/>
    </row>
    <row r="498" ht="12.75" customHeight="1">
      <c r="Z498" s="2"/>
      <c r="AA498" s="2"/>
      <c r="AB498" s="2"/>
      <c r="AC498" s="2"/>
      <c r="AD498" s="2"/>
      <c r="AE498" s="2"/>
      <c r="AF498" s="2"/>
      <c r="AG498" s="2"/>
      <c r="AH498" s="2"/>
    </row>
    <row r="499" ht="12.75" customHeight="1">
      <c r="Z499" s="2"/>
      <c r="AA499" s="2"/>
      <c r="AB499" s="2"/>
      <c r="AC499" s="2"/>
      <c r="AD499" s="2"/>
      <c r="AE499" s="2"/>
      <c r="AF499" s="2"/>
      <c r="AG499" s="2"/>
      <c r="AH499" s="2"/>
    </row>
    <row r="500" ht="12.75" customHeight="1">
      <c r="Z500" s="2"/>
      <c r="AA500" s="2"/>
      <c r="AB500" s="2"/>
      <c r="AC500" s="2"/>
      <c r="AD500" s="2"/>
      <c r="AE500" s="2"/>
      <c r="AF500" s="2"/>
      <c r="AG500" s="2"/>
      <c r="AH500" s="2"/>
    </row>
    <row r="501" ht="12.75" customHeight="1">
      <c r="Z501" s="2"/>
      <c r="AA501" s="2"/>
      <c r="AB501" s="2"/>
      <c r="AC501" s="2"/>
      <c r="AD501" s="2"/>
      <c r="AE501" s="2"/>
      <c r="AF501" s="2"/>
      <c r="AG501" s="2"/>
      <c r="AH501" s="2"/>
    </row>
    <row r="502" ht="12.75" customHeight="1">
      <c r="Z502" s="2"/>
      <c r="AA502" s="2"/>
      <c r="AB502" s="2"/>
      <c r="AC502" s="2"/>
      <c r="AD502" s="2"/>
      <c r="AE502" s="2"/>
      <c r="AF502" s="2"/>
      <c r="AG502" s="2"/>
      <c r="AH502" s="2"/>
    </row>
    <row r="503" ht="12.75" customHeight="1">
      <c r="Z503" s="2"/>
      <c r="AA503" s="2"/>
      <c r="AB503" s="2"/>
      <c r="AC503" s="2"/>
      <c r="AD503" s="2"/>
      <c r="AE503" s="2"/>
      <c r="AF503" s="2"/>
      <c r="AG503" s="2"/>
      <c r="AH503" s="2"/>
    </row>
    <row r="504" ht="12.75" customHeight="1">
      <c r="Z504" s="2"/>
      <c r="AA504" s="2"/>
      <c r="AB504" s="2"/>
      <c r="AC504" s="2"/>
      <c r="AD504" s="2"/>
      <c r="AE504" s="2"/>
      <c r="AF504" s="2"/>
      <c r="AG504" s="2"/>
      <c r="AH504" s="2"/>
    </row>
    <row r="505" ht="12.75" customHeight="1">
      <c r="Z505" s="2"/>
      <c r="AA505" s="2"/>
      <c r="AB505" s="2"/>
      <c r="AC505" s="2"/>
      <c r="AD505" s="2"/>
      <c r="AE505" s="2"/>
      <c r="AF505" s="2"/>
      <c r="AG505" s="2"/>
      <c r="AH505" s="2"/>
    </row>
    <row r="506" ht="12.75" customHeight="1">
      <c r="Z506" s="2"/>
      <c r="AA506" s="2"/>
      <c r="AB506" s="2"/>
      <c r="AC506" s="2"/>
      <c r="AD506" s="2"/>
      <c r="AE506" s="2"/>
      <c r="AF506" s="2"/>
      <c r="AG506" s="2"/>
      <c r="AH506" s="2"/>
    </row>
    <row r="507" ht="12.75" customHeight="1">
      <c r="Z507" s="2"/>
      <c r="AA507" s="2"/>
      <c r="AB507" s="2"/>
      <c r="AC507" s="2"/>
      <c r="AD507" s="2"/>
      <c r="AE507" s="2"/>
      <c r="AF507" s="2"/>
      <c r="AG507" s="2"/>
      <c r="AH507" s="2"/>
    </row>
    <row r="508" ht="12.75" customHeight="1">
      <c r="Z508" s="2"/>
      <c r="AA508" s="2"/>
      <c r="AB508" s="2"/>
      <c r="AC508" s="2"/>
      <c r="AD508" s="2"/>
      <c r="AE508" s="2"/>
      <c r="AF508" s="2"/>
      <c r="AG508" s="2"/>
      <c r="AH508" s="2"/>
    </row>
    <row r="509" ht="12.75" customHeight="1">
      <c r="Z509" s="2"/>
      <c r="AA509" s="2"/>
      <c r="AB509" s="2"/>
      <c r="AC509" s="2"/>
      <c r="AD509" s="2"/>
      <c r="AE509" s="2"/>
      <c r="AF509" s="2"/>
      <c r="AG509" s="2"/>
      <c r="AH509" s="2"/>
    </row>
    <row r="510" ht="12.75" customHeight="1">
      <c r="Z510" s="2"/>
      <c r="AA510" s="2"/>
      <c r="AB510" s="2"/>
      <c r="AC510" s="2"/>
      <c r="AD510" s="2"/>
      <c r="AE510" s="2"/>
      <c r="AF510" s="2"/>
      <c r="AG510" s="2"/>
      <c r="AH510" s="2"/>
    </row>
    <row r="511" ht="12.75" customHeight="1">
      <c r="Z511" s="2"/>
      <c r="AA511" s="2"/>
      <c r="AB511" s="2"/>
      <c r="AC511" s="2"/>
      <c r="AD511" s="2"/>
      <c r="AE511" s="2"/>
      <c r="AF511" s="2"/>
      <c r="AG511" s="2"/>
      <c r="AH511" s="2"/>
    </row>
    <row r="512" ht="12.75" customHeight="1">
      <c r="Z512" s="2"/>
      <c r="AA512" s="2"/>
      <c r="AB512" s="2"/>
      <c r="AC512" s="2"/>
      <c r="AD512" s="2"/>
      <c r="AE512" s="2"/>
      <c r="AF512" s="2"/>
      <c r="AG512" s="2"/>
      <c r="AH512" s="2"/>
    </row>
    <row r="513" ht="12.75" customHeight="1">
      <c r="Z513" s="2"/>
      <c r="AA513" s="2"/>
      <c r="AB513" s="2"/>
      <c r="AC513" s="2"/>
      <c r="AD513" s="2"/>
      <c r="AE513" s="2"/>
      <c r="AF513" s="2"/>
      <c r="AG513" s="2"/>
      <c r="AH513" s="2"/>
    </row>
    <row r="514" ht="12.75" customHeight="1">
      <c r="Z514" s="2"/>
      <c r="AA514" s="2"/>
      <c r="AB514" s="2"/>
      <c r="AC514" s="2"/>
      <c r="AD514" s="2"/>
      <c r="AE514" s="2"/>
      <c r="AF514" s="2"/>
      <c r="AG514" s="2"/>
      <c r="AH514" s="2"/>
    </row>
    <row r="515" ht="12.75" customHeight="1">
      <c r="Z515" s="2"/>
      <c r="AA515" s="2"/>
      <c r="AB515" s="2"/>
      <c r="AC515" s="2"/>
      <c r="AD515" s="2"/>
      <c r="AE515" s="2"/>
      <c r="AF515" s="2"/>
      <c r="AG515" s="2"/>
      <c r="AH515" s="2"/>
    </row>
    <row r="516" ht="12.75" customHeight="1">
      <c r="Z516" s="2"/>
      <c r="AA516" s="2"/>
      <c r="AB516" s="2"/>
      <c r="AC516" s="2"/>
      <c r="AD516" s="2"/>
      <c r="AE516" s="2"/>
      <c r="AF516" s="2"/>
      <c r="AG516" s="2"/>
      <c r="AH516" s="2"/>
    </row>
    <row r="517" ht="12.75" customHeight="1">
      <c r="Z517" s="2"/>
      <c r="AA517" s="2"/>
      <c r="AB517" s="2"/>
      <c r="AC517" s="2"/>
      <c r="AD517" s="2"/>
      <c r="AE517" s="2"/>
      <c r="AF517" s="2"/>
      <c r="AG517" s="2"/>
      <c r="AH517" s="2"/>
    </row>
    <row r="518" ht="12.75" customHeight="1">
      <c r="Z518" s="2"/>
      <c r="AA518" s="2"/>
      <c r="AB518" s="2"/>
      <c r="AC518" s="2"/>
      <c r="AD518" s="2"/>
      <c r="AE518" s="2"/>
      <c r="AF518" s="2"/>
      <c r="AG518" s="2"/>
      <c r="AH518" s="2"/>
    </row>
    <row r="519" ht="12.75" customHeight="1">
      <c r="Z519" s="2"/>
      <c r="AA519" s="2"/>
      <c r="AB519" s="2"/>
      <c r="AC519" s="2"/>
      <c r="AD519" s="2"/>
      <c r="AE519" s="2"/>
      <c r="AF519" s="2"/>
      <c r="AG519" s="2"/>
      <c r="AH519" s="2"/>
    </row>
    <row r="520" ht="12.75" customHeight="1">
      <c r="Z520" s="2"/>
      <c r="AA520" s="2"/>
      <c r="AB520" s="2"/>
      <c r="AC520" s="2"/>
      <c r="AD520" s="2"/>
      <c r="AE520" s="2"/>
      <c r="AF520" s="2"/>
      <c r="AG520" s="2"/>
      <c r="AH520" s="2"/>
    </row>
    <row r="521" ht="12.75" customHeight="1">
      <c r="Z521" s="2"/>
      <c r="AA521" s="2"/>
      <c r="AB521" s="2"/>
      <c r="AC521" s="2"/>
      <c r="AD521" s="2"/>
      <c r="AE521" s="2"/>
      <c r="AF521" s="2"/>
      <c r="AG521" s="2"/>
      <c r="AH521" s="2"/>
    </row>
    <row r="522" ht="12.75" customHeight="1">
      <c r="Z522" s="2"/>
      <c r="AA522" s="2"/>
      <c r="AB522" s="2"/>
      <c r="AC522" s="2"/>
      <c r="AD522" s="2"/>
      <c r="AE522" s="2"/>
      <c r="AF522" s="2"/>
      <c r="AG522" s="2"/>
      <c r="AH522" s="2"/>
    </row>
    <row r="523" ht="12.75" customHeight="1">
      <c r="Z523" s="2"/>
      <c r="AA523" s="2"/>
      <c r="AB523" s="2"/>
      <c r="AC523" s="2"/>
      <c r="AD523" s="2"/>
      <c r="AE523" s="2"/>
      <c r="AF523" s="2"/>
      <c r="AG523" s="2"/>
      <c r="AH523" s="2"/>
    </row>
    <row r="524" ht="12.75" customHeight="1">
      <c r="Z524" s="2"/>
      <c r="AA524" s="2"/>
      <c r="AB524" s="2"/>
      <c r="AC524" s="2"/>
      <c r="AD524" s="2"/>
      <c r="AE524" s="2"/>
      <c r="AF524" s="2"/>
      <c r="AG524" s="2"/>
      <c r="AH524" s="2"/>
    </row>
    <row r="525" ht="12.75" customHeight="1">
      <c r="Z525" s="2"/>
      <c r="AA525" s="2"/>
      <c r="AB525" s="2"/>
      <c r="AC525" s="2"/>
      <c r="AD525" s="2"/>
      <c r="AE525" s="2"/>
      <c r="AF525" s="2"/>
      <c r="AG525" s="2"/>
      <c r="AH525" s="2"/>
    </row>
    <row r="526" ht="12.75" customHeight="1">
      <c r="Z526" s="2"/>
      <c r="AA526" s="2"/>
      <c r="AB526" s="2"/>
      <c r="AC526" s="2"/>
      <c r="AD526" s="2"/>
      <c r="AE526" s="2"/>
      <c r="AF526" s="2"/>
      <c r="AG526" s="2"/>
      <c r="AH526" s="2"/>
    </row>
    <row r="527" ht="12.75" customHeight="1">
      <c r="Z527" s="2"/>
      <c r="AA527" s="2"/>
      <c r="AB527" s="2"/>
      <c r="AC527" s="2"/>
      <c r="AD527" s="2"/>
      <c r="AE527" s="2"/>
      <c r="AF527" s="2"/>
      <c r="AG527" s="2"/>
      <c r="AH527" s="2"/>
    </row>
    <row r="528" ht="12.75" customHeight="1">
      <c r="Z528" s="2"/>
      <c r="AA528" s="2"/>
      <c r="AB528" s="2"/>
      <c r="AC528" s="2"/>
      <c r="AD528" s="2"/>
      <c r="AE528" s="2"/>
      <c r="AF528" s="2"/>
      <c r="AG528" s="2"/>
      <c r="AH528" s="2"/>
    </row>
    <row r="529" ht="12.75" customHeight="1">
      <c r="Z529" s="2"/>
      <c r="AA529" s="2"/>
      <c r="AB529" s="2"/>
      <c r="AC529" s="2"/>
      <c r="AD529" s="2"/>
      <c r="AE529" s="2"/>
      <c r="AF529" s="2"/>
      <c r="AG529" s="2"/>
      <c r="AH529" s="2"/>
    </row>
    <row r="530" ht="12.75" customHeight="1">
      <c r="Z530" s="2"/>
      <c r="AA530" s="2"/>
      <c r="AB530" s="2"/>
      <c r="AC530" s="2"/>
      <c r="AD530" s="2"/>
      <c r="AE530" s="2"/>
      <c r="AF530" s="2"/>
      <c r="AG530" s="2"/>
      <c r="AH530" s="2"/>
    </row>
    <row r="531" ht="12.75" customHeight="1">
      <c r="Z531" s="2"/>
      <c r="AA531" s="2"/>
      <c r="AB531" s="2"/>
      <c r="AC531" s="2"/>
      <c r="AD531" s="2"/>
      <c r="AE531" s="2"/>
      <c r="AF531" s="2"/>
      <c r="AG531" s="2"/>
      <c r="AH531" s="2"/>
    </row>
    <row r="532" ht="12.75" customHeight="1">
      <c r="Z532" s="2"/>
      <c r="AA532" s="2"/>
      <c r="AB532" s="2"/>
      <c r="AC532" s="2"/>
      <c r="AD532" s="2"/>
      <c r="AE532" s="2"/>
      <c r="AF532" s="2"/>
      <c r="AG532" s="2"/>
      <c r="AH532" s="2"/>
    </row>
    <row r="533" ht="12.75" customHeight="1">
      <c r="Z533" s="2"/>
      <c r="AA533" s="2"/>
      <c r="AB533" s="2"/>
      <c r="AC533" s="2"/>
      <c r="AD533" s="2"/>
      <c r="AE533" s="2"/>
      <c r="AF533" s="2"/>
      <c r="AG533" s="2"/>
      <c r="AH533" s="2"/>
    </row>
    <row r="534" ht="12.75" customHeight="1">
      <c r="Z534" s="2"/>
      <c r="AA534" s="2"/>
      <c r="AB534" s="2"/>
      <c r="AC534" s="2"/>
      <c r="AD534" s="2"/>
      <c r="AE534" s="2"/>
      <c r="AF534" s="2"/>
      <c r="AG534" s="2"/>
      <c r="AH534" s="2"/>
    </row>
    <row r="535" ht="12.75" customHeight="1">
      <c r="Z535" s="2"/>
      <c r="AA535" s="2"/>
      <c r="AB535" s="2"/>
      <c r="AC535" s="2"/>
      <c r="AD535" s="2"/>
      <c r="AE535" s="2"/>
      <c r="AF535" s="2"/>
      <c r="AG535" s="2"/>
      <c r="AH535" s="2"/>
    </row>
    <row r="536" ht="12.75" customHeight="1">
      <c r="Z536" s="2"/>
      <c r="AA536" s="2"/>
      <c r="AB536" s="2"/>
      <c r="AC536" s="2"/>
      <c r="AD536" s="2"/>
      <c r="AE536" s="2"/>
      <c r="AF536" s="2"/>
      <c r="AG536" s="2"/>
      <c r="AH536" s="2"/>
    </row>
    <row r="537" ht="12.75" customHeight="1">
      <c r="Z537" s="2"/>
      <c r="AA537" s="2"/>
      <c r="AB537" s="2"/>
      <c r="AC537" s="2"/>
      <c r="AD537" s="2"/>
      <c r="AE537" s="2"/>
      <c r="AF537" s="2"/>
      <c r="AG537" s="2"/>
      <c r="AH537" s="2"/>
    </row>
    <row r="538" ht="12.75" customHeight="1">
      <c r="Z538" s="2"/>
      <c r="AA538" s="2"/>
      <c r="AB538" s="2"/>
      <c r="AC538" s="2"/>
      <c r="AD538" s="2"/>
      <c r="AE538" s="2"/>
      <c r="AF538" s="2"/>
      <c r="AG538" s="2"/>
      <c r="AH538" s="2"/>
    </row>
    <row r="539" ht="12.75" customHeight="1">
      <c r="Z539" s="2"/>
      <c r="AA539" s="2"/>
      <c r="AB539" s="2"/>
      <c r="AC539" s="2"/>
      <c r="AD539" s="2"/>
      <c r="AE539" s="2"/>
      <c r="AF539" s="2"/>
      <c r="AG539" s="2"/>
      <c r="AH539" s="2"/>
    </row>
    <row r="540" ht="12.75" customHeight="1">
      <c r="Z540" s="2"/>
      <c r="AA540" s="2"/>
      <c r="AB540" s="2"/>
      <c r="AC540" s="2"/>
      <c r="AD540" s="2"/>
      <c r="AE540" s="2"/>
      <c r="AF540" s="2"/>
      <c r="AG540" s="2"/>
      <c r="AH540" s="2"/>
    </row>
    <row r="541" ht="12.75" customHeight="1">
      <c r="Z541" s="2"/>
      <c r="AA541" s="2"/>
      <c r="AB541" s="2"/>
      <c r="AC541" s="2"/>
      <c r="AD541" s="2"/>
      <c r="AE541" s="2"/>
      <c r="AF541" s="2"/>
      <c r="AG541" s="2"/>
      <c r="AH541" s="2"/>
    </row>
    <row r="542" ht="12.75" customHeight="1">
      <c r="Z542" s="2"/>
      <c r="AA542" s="2"/>
      <c r="AB542" s="2"/>
      <c r="AC542" s="2"/>
      <c r="AD542" s="2"/>
      <c r="AE542" s="2"/>
      <c r="AF542" s="2"/>
      <c r="AG542" s="2"/>
      <c r="AH542" s="2"/>
    </row>
    <row r="543" ht="12.75" customHeight="1">
      <c r="Z543" s="2"/>
      <c r="AA543" s="2"/>
      <c r="AB543" s="2"/>
      <c r="AC543" s="2"/>
      <c r="AD543" s="2"/>
      <c r="AE543" s="2"/>
      <c r="AF543" s="2"/>
      <c r="AG543" s="2"/>
      <c r="AH543" s="2"/>
    </row>
    <row r="544" ht="12.75" customHeight="1">
      <c r="Z544" s="2"/>
      <c r="AA544" s="2"/>
      <c r="AB544" s="2"/>
      <c r="AC544" s="2"/>
      <c r="AD544" s="2"/>
      <c r="AE544" s="2"/>
      <c r="AF544" s="2"/>
      <c r="AG544" s="2"/>
      <c r="AH544" s="2"/>
    </row>
    <row r="545" ht="12.75" customHeight="1">
      <c r="Z545" s="2"/>
      <c r="AA545" s="2"/>
      <c r="AB545" s="2"/>
      <c r="AC545" s="2"/>
      <c r="AD545" s="2"/>
      <c r="AE545" s="2"/>
      <c r="AF545" s="2"/>
      <c r="AG545" s="2"/>
      <c r="AH545" s="2"/>
    </row>
    <row r="546" ht="12.75" customHeight="1">
      <c r="Z546" s="2"/>
      <c r="AA546" s="2"/>
      <c r="AB546" s="2"/>
      <c r="AC546" s="2"/>
      <c r="AD546" s="2"/>
      <c r="AE546" s="2"/>
      <c r="AF546" s="2"/>
      <c r="AG546" s="2"/>
      <c r="AH546" s="2"/>
    </row>
    <row r="547" ht="12.75" customHeight="1">
      <c r="Z547" s="2"/>
      <c r="AA547" s="2"/>
      <c r="AB547" s="2"/>
      <c r="AC547" s="2"/>
      <c r="AD547" s="2"/>
      <c r="AE547" s="2"/>
      <c r="AF547" s="2"/>
      <c r="AG547" s="2"/>
      <c r="AH547" s="2"/>
    </row>
    <row r="548" ht="12.75" customHeight="1">
      <c r="Z548" s="2"/>
      <c r="AA548" s="2"/>
      <c r="AB548" s="2"/>
      <c r="AC548" s="2"/>
      <c r="AD548" s="2"/>
      <c r="AE548" s="2"/>
      <c r="AF548" s="2"/>
      <c r="AG548" s="2"/>
      <c r="AH548" s="2"/>
    </row>
    <row r="549" ht="12.75" customHeight="1">
      <c r="Z549" s="2"/>
      <c r="AA549" s="2"/>
      <c r="AB549" s="2"/>
      <c r="AC549" s="2"/>
      <c r="AD549" s="2"/>
      <c r="AE549" s="2"/>
      <c r="AF549" s="2"/>
      <c r="AG549" s="2"/>
      <c r="AH549" s="2"/>
    </row>
    <row r="550" ht="12.75" customHeight="1">
      <c r="Z550" s="2"/>
      <c r="AA550" s="2"/>
      <c r="AB550" s="2"/>
      <c r="AC550" s="2"/>
      <c r="AD550" s="2"/>
      <c r="AE550" s="2"/>
      <c r="AF550" s="2"/>
      <c r="AG550" s="2"/>
      <c r="AH550" s="2"/>
    </row>
    <row r="551" ht="12.75" customHeight="1">
      <c r="Z551" s="2"/>
      <c r="AA551" s="2"/>
      <c r="AB551" s="2"/>
      <c r="AC551" s="2"/>
      <c r="AD551" s="2"/>
      <c r="AE551" s="2"/>
      <c r="AF551" s="2"/>
      <c r="AG551" s="2"/>
      <c r="AH551" s="2"/>
    </row>
    <row r="552" ht="12.75" customHeight="1">
      <c r="Z552" s="2"/>
      <c r="AA552" s="2"/>
      <c r="AB552" s="2"/>
      <c r="AC552" s="2"/>
      <c r="AD552" s="2"/>
      <c r="AE552" s="2"/>
      <c r="AF552" s="2"/>
      <c r="AG552" s="2"/>
      <c r="AH552" s="2"/>
    </row>
    <row r="553" ht="12.75" customHeight="1">
      <c r="Z553" s="2"/>
      <c r="AA553" s="2"/>
      <c r="AB553" s="2"/>
      <c r="AC553" s="2"/>
      <c r="AD553" s="2"/>
      <c r="AE553" s="2"/>
      <c r="AF553" s="2"/>
      <c r="AG553" s="2"/>
      <c r="AH553" s="2"/>
    </row>
    <row r="554" ht="12.75" customHeight="1">
      <c r="Z554" s="2"/>
      <c r="AA554" s="2"/>
      <c r="AB554" s="2"/>
      <c r="AC554" s="2"/>
      <c r="AD554" s="2"/>
      <c r="AE554" s="2"/>
      <c r="AF554" s="2"/>
      <c r="AG554" s="2"/>
      <c r="AH554" s="2"/>
    </row>
    <row r="555" ht="12.75" customHeight="1">
      <c r="Z555" s="2"/>
      <c r="AA555" s="2"/>
      <c r="AB555" s="2"/>
      <c r="AC555" s="2"/>
      <c r="AD555" s="2"/>
      <c r="AE555" s="2"/>
      <c r="AF555" s="2"/>
      <c r="AG555" s="2"/>
      <c r="AH555" s="2"/>
    </row>
    <row r="556" ht="12.75" customHeight="1">
      <c r="Z556" s="2"/>
      <c r="AA556" s="2"/>
      <c r="AB556" s="2"/>
      <c r="AC556" s="2"/>
      <c r="AD556" s="2"/>
      <c r="AE556" s="2"/>
      <c r="AF556" s="2"/>
      <c r="AG556" s="2"/>
      <c r="AH556" s="2"/>
    </row>
    <row r="557" ht="12.75" customHeight="1">
      <c r="Z557" s="2"/>
      <c r="AA557" s="2"/>
      <c r="AB557" s="2"/>
      <c r="AC557" s="2"/>
      <c r="AD557" s="2"/>
      <c r="AE557" s="2"/>
      <c r="AF557" s="2"/>
      <c r="AG557" s="2"/>
      <c r="AH557" s="2"/>
    </row>
    <row r="558" ht="12.75" customHeight="1">
      <c r="Z558" s="2"/>
      <c r="AA558" s="2"/>
      <c r="AB558" s="2"/>
      <c r="AC558" s="2"/>
      <c r="AD558" s="2"/>
      <c r="AE558" s="2"/>
      <c r="AF558" s="2"/>
      <c r="AG558" s="2"/>
      <c r="AH558" s="2"/>
    </row>
    <row r="559" ht="12.75" customHeight="1">
      <c r="Z559" s="2"/>
      <c r="AA559" s="2"/>
      <c r="AB559" s="2"/>
      <c r="AC559" s="2"/>
      <c r="AD559" s="2"/>
      <c r="AE559" s="2"/>
      <c r="AF559" s="2"/>
      <c r="AG559" s="2"/>
      <c r="AH559" s="2"/>
    </row>
    <row r="560" ht="12.75" customHeight="1">
      <c r="Z560" s="2"/>
      <c r="AA560" s="2"/>
      <c r="AB560" s="2"/>
      <c r="AC560" s="2"/>
      <c r="AD560" s="2"/>
      <c r="AE560" s="2"/>
      <c r="AF560" s="2"/>
      <c r="AG560" s="2"/>
      <c r="AH560" s="2"/>
    </row>
    <row r="561" ht="12.75" customHeight="1">
      <c r="Z561" s="2"/>
      <c r="AA561" s="2"/>
      <c r="AB561" s="2"/>
      <c r="AC561" s="2"/>
      <c r="AD561" s="2"/>
      <c r="AE561" s="2"/>
      <c r="AF561" s="2"/>
      <c r="AG561" s="2"/>
      <c r="AH561" s="2"/>
    </row>
    <row r="562" ht="12.75" customHeight="1">
      <c r="Z562" s="2"/>
      <c r="AA562" s="2"/>
      <c r="AB562" s="2"/>
      <c r="AC562" s="2"/>
      <c r="AD562" s="2"/>
      <c r="AE562" s="2"/>
      <c r="AF562" s="2"/>
      <c r="AG562" s="2"/>
      <c r="AH562" s="2"/>
    </row>
    <row r="563" ht="12.75" customHeight="1">
      <c r="Z563" s="2"/>
      <c r="AA563" s="2"/>
      <c r="AB563" s="2"/>
      <c r="AC563" s="2"/>
      <c r="AD563" s="2"/>
      <c r="AE563" s="2"/>
      <c r="AF563" s="2"/>
      <c r="AG563" s="2"/>
      <c r="AH563" s="2"/>
    </row>
    <row r="564" ht="12.75" customHeight="1">
      <c r="Z564" s="2"/>
      <c r="AA564" s="2"/>
      <c r="AB564" s="2"/>
      <c r="AC564" s="2"/>
      <c r="AD564" s="2"/>
      <c r="AE564" s="2"/>
      <c r="AF564" s="2"/>
      <c r="AG564" s="2"/>
      <c r="AH564" s="2"/>
    </row>
    <row r="565" ht="12.75" customHeight="1">
      <c r="Z565" s="2"/>
      <c r="AA565" s="2"/>
      <c r="AB565" s="2"/>
      <c r="AC565" s="2"/>
      <c r="AD565" s="2"/>
      <c r="AE565" s="2"/>
      <c r="AF565" s="2"/>
      <c r="AG565" s="2"/>
      <c r="AH565" s="2"/>
    </row>
    <row r="566" ht="12.75" customHeight="1">
      <c r="Z566" s="2"/>
      <c r="AA566" s="2"/>
      <c r="AB566" s="2"/>
      <c r="AC566" s="2"/>
      <c r="AD566" s="2"/>
      <c r="AE566" s="2"/>
      <c r="AF566" s="2"/>
      <c r="AG566" s="2"/>
      <c r="AH566" s="2"/>
    </row>
    <row r="567" ht="12.75" customHeight="1">
      <c r="Z567" s="2"/>
      <c r="AA567" s="2"/>
      <c r="AB567" s="2"/>
      <c r="AC567" s="2"/>
      <c r="AD567" s="2"/>
      <c r="AE567" s="2"/>
      <c r="AF567" s="2"/>
      <c r="AG567" s="2"/>
      <c r="AH567" s="2"/>
    </row>
    <row r="568" ht="12.75" customHeight="1">
      <c r="Z568" s="2"/>
      <c r="AA568" s="2"/>
      <c r="AB568" s="2"/>
      <c r="AC568" s="2"/>
      <c r="AD568" s="2"/>
      <c r="AE568" s="2"/>
      <c r="AF568" s="2"/>
      <c r="AG568" s="2"/>
      <c r="AH568" s="2"/>
    </row>
    <row r="569" ht="12.75" customHeight="1">
      <c r="Z569" s="2"/>
      <c r="AA569" s="2"/>
      <c r="AB569" s="2"/>
      <c r="AC569" s="2"/>
      <c r="AD569" s="2"/>
      <c r="AE569" s="2"/>
      <c r="AF569" s="2"/>
      <c r="AG569" s="2"/>
      <c r="AH569" s="2"/>
    </row>
    <row r="570" ht="12.75" customHeight="1">
      <c r="Z570" s="2"/>
      <c r="AA570" s="2"/>
      <c r="AB570" s="2"/>
      <c r="AC570" s="2"/>
      <c r="AD570" s="2"/>
      <c r="AE570" s="2"/>
      <c r="AF570" s="2"/>
      <c r="AG570" s="2"/>
      <c r="AH570" s="2"/>
    </row>
    <row r="571" ht="12.75" customHeight="1">
      <c r="Z571" s="2"/>
      <c r="AA571" s="2"/>
      <c r="AB571" s="2"/>
      <c r="AC571" s="2"/>
      <c r="AD571" s="2"/>
      <c r="AE571" s="2"/>
      <c r="AF571" s="2"/>
      <c r="AG571" s="2"/>
      <c r="AH571" s="2"/>
    </row>
    <row r="572" ht="12.75" customHeight="1">
      <c r="Z572" s="2"/>
      <c r="AA572" s="2"/>
      <c r="AB572" s="2"/>
      <c r="AC572" s="2"/>
      <c r="AD572" s="2"/>
      <c r="AE572" s="2"/>
      <c r="AF572" s="2"/>
      <c r="AG572" s="2"/>
      <c r="AH572" s="2"/>
    </row>
    <row r="573" ht="12.75" customHeight="1">
      <c r="Z573" s="2"/>
      <c r="AA573" s="2"/>
      <c r="AB573" s="2"/>
      <c r="AC573" s="2"/>
      <c r="AD573" s="2"/>
      <c r="AE573" s="2"/>
      <c r="AF573" s="2"/>
      <c r="AG573" s="2"/>
      <c r="AH573" s="2"/>
    </row>
    <row r="574" ht="12.75" customHeight="1">
      <c r="Z574" s="2"/>
      <c r="AA574" s="2"/>
      <c r="AB574" s="2"/>
      <c r="AC574" s="2"/>
      <c r="AD574" s="2"/>
      <c r="AE574" s="2"/>
      <c r="AF574" s="2"/>
      <c r="AG574" s="2"/>
      <c r="AH574" s="2"/>
    </row>
    <row r="575" ht="12.75" customHeight="1">
      <c r="Z575" s="2"/>
      <c r="AA575" s="2"/>
      <c r="AB575" s="2"/>
      <c r="AC575" s="2"/>
      <c r="AD575" s="2"/>
      <c r="AE575" s="2"/>
      <c r="AF575" s="2"/>
      <c r="AG575" s="2"/>
      <c r="AH575" s="2"/>
    </row>
    <row r="576" ht="12.75" customHeight="1">
      <c r="Z576" s="2"/>
      <c r="AA576" s="2"/>
      <c r="AB576" s="2"/>
      <c r="AC576" s="2"/>
      <c r="AD576" s="2"/>
      <c r="AE576" s="2"/>
      <c r="AF576" s="2"/>
      <c r="AG576" s="2"/>
      <c r="AH576" s="2"/>
    </row>
    <row r="577" ht="12.75" customHeight="1">
      <c r="Z577" s="2"/>
      <c r="AA577" s="2"/>
      <c r="AB577" s="2"/>
      <c r="AC577" s="2"/>
      <c r="AD577" s="2"/>
      <c r="AE577" s="2"/>
      <c r="AF577" s="2"/>
      <c r="AG577" s="2"/>
      <c r="AH577" s="2"/>
    </row>
    <row r="578" ht="12.75" customHeight="1">
      <c r="Z578" s="2"/>
      <c r="AA578" s="2"/>
      <c r="AB578" s="2"/>
      <c r="AC578" s="2"/>
      <c r="AD578" s="2"/>
      <c r="AE578" s="2"/>
      <c r="AF578" s="2"/>
      <c r="AG578" s="2"/>
      <c r="AH578" s="2"/>
    </row>
    <row r="579" ht="12.75" customHeight="1">
      <c r="Z579" s="2"/>
      <c r="AA579" s="2"/>
      <c r="AB579" s="2"/>
      <c r="AC579" s="2"/>
      <c r="AD579" s="2"/>
      <c r="AE579" s="2"/>
      <c r="AF579" s="2"/>
      <c r="AG579" s="2"/>
      <c r="AH579" s="2"/>
    </row>
    <row r="580" ht="12.75" customHeight="1">
      <c r="Z580" s="2"/>
      <c r="AA580" s="2"/>
      <c r="AB580" s="2"/>
      <c r="AC580" s="2"/>
      <c r="AD580" s="2"/>
      <c r="AE580" s="2"/>
      <c r="AF580" s="2"/>
      <c r="AG580" s="2"/>
      <c r="AH580" s="2"/>
    </row>
    <row r="581" ht="12.75" customHeight="1">
      <c r="Z581" s="2"/>
      <c r="AA581" s="2"/>
      <c r="AB581" s="2"/>
      <c r="AC581" s="2"/>
      <c r="AD581" s="2"/>
      <c r="AE581" s="2"/>
      <c r="AF581" s="2"/>
      <c r="AG581" s="2"/>
      <c r="AH581" s="2"/>
    </row>
    <row r="582" ht="12.75" customHeight="1">
      <c r="Z582" s="2"/>
      <c r="AA582" s="2"/>
      <c r="AB582" s="2"/>
      <c r="AC582" s="2"/>
      <c r="AD582" s="2"/>
      <c r="AE582" s="2"/>
      <c r="AF582" s="2"/>
      <c r="AG582" s="2"/>
      <c r="AH582" s="2"/>
    </row>
    <row r="583" ht="12.75" customHeight="1">
      <c r="Z583" s="2"/>
      <c r="AA583" s="2"/>
      <c r="AB583" s="2"/>
      <c r="AC583" s="2"/>
      <c r="AD583" s="2"/>
      <c r="AE583" s="2"/>
      <c r="AF583" s="2"/>
      <c r="AG583" s="2"/>
      <c r="AH583" s="2"/>
    </row>
    <row r="584" ht="12.75" customHeight="1">
      <c r="Z584" s="2"/>
      <c r="AA584" s="2"/>
      <c r="AB584" s="2"/>
      <c r="AC584" s="2"/>
      <c r="AD584" s="2"/>
      <c r="AE584" s="2"/>
      <c r="AF584" s="2"/>
      <c r="AG584" s="2"/>
      <c r="AH584" s="2"/>
    </row>
    <row r="585" ht="12.75" customHeight="1">
      <c r="Z585" s="2"/>
      <c r="AA585" s="2"/>
      <c r="AB585" s="2"/>
      <c r="AC585" s="2"/>
      <c r="AD585" s="2"/>
      <c r="AE585" s="2"/>
      <c r="AF585" s="2"/>
      <c r="AG585" s="2"/>
      <c r="AH585" s="2"/>
    </row>
    <row r="586" ht="12.75" customHeight="1">
      <c r="Z586" s="2"/>
      <c r="AA586" s="2"/>
      <c r="AB586" s="2"/>
      <c r="AC586" s="2"/>
      <c r="AD586" s="2"/>
      <c r="AE586" s="2"/>
      <c r="AF586" s="2"/>
      <c r="AG586" s="2"/>
      <c r="AH586" s="2"/>
    </row>
    <row r="587" ht="12.75" customHeight="1">
      <c r="Z587" s="2"/>
      <c r="AA587" s="2"/>
      <c r="AB587" s="2"/>
      <c r="AC587" s="2"/>
      <c r="AD587" s="2"/>
      <c r="AE587" s="2"/>
      <c r="AF587" s="2"/>
      <c r="AG587" s="2"/>
      <c r="AH587" s="2"/>
    </row>
    <row r="588" ht="12.75" customHeight="1">
      <c r="Z588" s="2"/>
      <c r="AA588" s="2"/>
      <c r="AB588" s="2"/>
      <c r="AC588" s="2"/>
      <c r="AD588" s="2"/>
      <c r="AE588" s="2"/>
      <c r="AF588" s="2"/>
      <c r="AG588" s="2"/>
      <c r="AH588" s="2"/>
    </row>
    <row r="589" ht="12.75" customHeight="1">
      <c r="Z589" s="2"/>
      <c r="AA589" s="2"/>
      <c r="AB589" s="2"/>
      <c r="AC589" s="2"/>
      <c r="AD589" s="2"/>
      <c r="AE589" s="2"/>
      <c r="AF589" s="2"/>
      <c r="AG589" s="2"/>
      <c r="AH589" s="2"/>
    </row>
    <row r="590" ht="12.75" customHeight="1">
      <c r="Z590" s="2"/>
      <c r="AA590" s="2"/>
      <c r="AB590" s="2"/>
      <c r="AC590" s="2"/>
      <c r="AD590" s="2"/>
      <c r="AE590" s="2"/>
      <c r="AF590" s="2"/>
      <c r="AG590" s="2"/>
      <c r="AH590" s="2"/>
    </row>
    <row r="591" ht="12.75" customHeight="1">
      <c r="Z591" s="2"/>
      <c r="AA591" s="2"/>
      <c r="AB591" s="2"/>
      <c r="AC591" s="2"/>
      <c r="AD591" s="2"/>
      <c r="AE591" s="2"/>
      <c r="AF591" s="2"/>
      <c r="AG591" s="2"/>
      <c r="AH591" s="2"/>
    </row>
    <row r="592" ht="12.75" customHeight="1">
      <c r="Z592" s="2"/>
      <c r="AA592" s="2"/>
      <c r="AB592" s="2"/>
      <c r="AC592" s="2"/>
      <c r="AD592" s="2"/>
      <c r="AE592" s="2"/>
      <c r="AF592" s="2"/>
      <c r="AG592" s="2"/>
      <c r="AH592" s="2"/>
    </row>
    <row r="593" ht="12.75" customHeight="1">
      <c r="Z593" s="2"/>
      <c r="AA593" s="2"/>
      <c r="AB593" s="2"/>
      <c r="AC593" s="2"/>
      <c r="AD593" s="2"/>
      <c r="AE593" s="2"/>
      <c r="AF593" s="2"/>
      <c r="AG593" s="2"/>
      <c r="AH593" s="2"/>
    </row>
    <row r="594" ht="12.75" customHeight="1">
      <c r="Z594" s="2"/>
      <c r="AA594" s="2"/>
      <c r="AB594" s="2"/>
      <c r="AC594" s="2"/>
      <c r="AD594" s="2"/>
      <c r="AE594" s="2"/>
      <c r="AF594" s="2"/>
      <c r="AG594" s="2"/>
      <c r="AH594" s="2"/>
    </row>
    <row r="595" ht="12.75" customHeight="1">
      <c r="Z595" s="2"/>
      <c r="AA595" s="2"/>
      <c r="AB595" s="2"/>
      <c r="AC595" s="2"/>
      <c r="AD595" s="2"/>
      <c r="AE595" s="2"/>
      <c r="AF595" s="2"/>
      <c r="AG595" s="2"/>
      <c r="AH595" s="2"/>
    </row>
    <row r="596" ht="12.75" customHeight="1">
      <c r="Z596" s="2"/>
      <c r="AA596" s="2"/>
      <c r="AB596" s="2"/>
      <c r="AC596" s="2"/>
      <c r="AD596" s="2"/>
      <c r="AE596" s="2"/>
      <c r="AF596" s="2"/>
      <c r="AG596" s="2"/>
      <c r="AH596" s="2"/>
    </row>
    <row r="597" ht="12.75" customHeight="1">
      <c r="Z597" s="2"/>
      <c r="AA597" s="2"/>
      <c r="AB597" s="2"/>
      <c r="AC597" s="2"/>
      <c r="AD597" s="2"/>
      <c r="AE597" s="2"/>
      <c r="AF597" s="2"/>
      <c r="AG597" s="2"/>
      <c r="AH597" s="2"/>
    </row>
    <row r="598" ht="12.75" customHeight="1">
      <c r="Z598" s="2"/>
      <c r="AA598" s="2"/>
      <c r="AB598" s="2"/>
      <c r="AC598" s="2"/>
      <c r="AD598" s="2"/>
      <c r="AE598" s="2"/>
      <c r="AF598" s="2"/>
      <c r="AG598" s="2"/>
      <c r="AH598" s="2"/>
    </row>
    <row r="599" ht="12.75" customHeight="1">
      <c r="Z599" s="2"/>
      <c r="AA599" s="2"/>
      <c r="AB599" s="2"/>
      <c r="AC599" s="2"/>
      <c r="AD599" s="2"/>
      <c r="AE599" s="2"/>
      <c r="AF599" s="2"/>
      <c r="AG599" s="2"/>
      <c r="AH599" s="2"/>
    </row>
    <row r="600" ht="12.75" customHeight="1">
      <c r="Z600" s="2"/>
      <c r="AA600" s="2"/>
      <c r="AB600" s="2"/>
      <c r="AC600" s="2"/>
      <c r="AD600" s="2"/>
      <c r="AE600" s="2"/>
      <c r="AF600" s="2"/>
      <c r="AG600" s="2"/>
      <c r="AH600" s="2"/>
    </row>
    <row r="601" ht="12.75" customHeight="1">
      <c r="Z601" s="2"/>
      <c r="AA601" s="2"/>
      <c r="AB601" s="2"/>
      <c r="AC601" s="2"/>
      <c r="AD601" s="2"/>
      <c r="AE601" s="2"/>
      <c r="AF601" s="2"/>
      <c r="AG601" s="2"/>
      <c r="AH601" s="2"/>
    </row>
    <row r="602" ht="12.75" customHeight="1">
      <c r="Z602" s="2"/>
      <c r="AA602" s="2"/>
      <c r="AB602" s="2"/>
      <c r="AC602" s="2"/>
      <c r="AD602" s="2"/>
      <c r="AE602" s="2"/>
      <c r="AF602" s="2"/>
      <c r="AG602" s="2"/>
      <c r="AH602" s="2"/>
    </row>
    <row r="603" ht="12.75" customHeight="1">
      <c r="Z603" s="2"/>
      <c r="AA603" s="2"/>
      <c r="AB603" s="2"/>
      <c r="AC603" s="2"/>
      <c r="AD603" s="2"/>
      <c r="AE603" s="2"/>
      <c r="AF603" s="2"/>
      <c r="AG603" s="2"/>
      <c r="AH603" s="2"/>
    </row>
    <row r="604" ht="12.75" customHeight="1">
      <c r="Z604" s="2"/>
      <c r="AA604" s="2"/>
      <c r="AB604" s="2"/>
      <c r="AC604" s="2"/>
      <c r="AD604" s="2"/>
      <c r="AE604" s="2"/>
      <c r="AF604" s="2"/>
      <c r="AG604" s="2"/>
      <c r="AH604" s="2"/>
    </row>
    <row r="605" ht="12.75" customHeight="1">
      <c r="Z605" s="2"/>
      <c r="AA605" s="2"/>
      <c r="AB605" s="2"/>
      <c r="AC605" s="2"/>
      <c r="AD605" s="2"/>
      <c r="AE605" s="2"/>
      <c r="AF605" s="2"/>
      <c r="AG605" s="2"/>
      <c r="AH605" s="2"/>
    </row>
    <row r="606" ht="12.75" customHeight="1">
      <c r="Z606" s="2"/>
      <c r="AA606" s="2"/>
      <c r="AB606" s="2"/>
      <c r="AC606" s="2"/>
      <c r="AD606" s="2"/>
      <c r="AE606" s="2"/>
      <c r="AF606" s="2"/>
      <c r="AG606" s="2"/>
      <c r="AH606" s="2"/>
    </row>
    <row r="607" ht="12.75" customHeight="1">
      <c r="Z607" s="2"/>
      <c r="AA607" s="2"/>
      <c r="AB607" s="2"/>
      <c r="AC607" s="2"/>
      <c r="AD607" s="2"/>
      <c r="AE607" s="2"/>
      <c r="AF607" s="2"/>
      <c r="AG607" s="2"/>
      <c r="AH607" s="2"/>
    </row>
    <row r="608" ht="12.75" customHeight="1">
      <c r="Z608" s="2"/>
      <c r="AA608" s="2"/>
      <c r="AB608" s="2"/>
      <c r="AC608" s="2"/>
      <c r="AD608" s="2"/>
      <c r="AE608" s="2"/>
      <c r="AF608" s="2"/>
      <c r="AG608" s="2"/>
      <c r="AH608" s="2"/>
    </row>
    <row r="609" ht="12.75" customHeight="1">
      <c r="Z609" s="2"/>
      <c r="AA609" s="2"/>
      <c r="AB609" s="2"/>
      <c r="AC609" s="2"/>
      <c r="AD609" s="2"/>
      <c r="AE609" s="2"/>
      <c r="AF609" s="2"/>
      <c r="AG609" s="2"/>
      <c r="AH609" s="2"/>
    </row>
    <row r="610" ht="12.75" customHeight="1">
      <c r="Z610" s="2"/>
      <c r="AA610" s="2"/>
      <c r="AB610" s="2"/>
      <c r="AC610" s="2"/>
      <c r="AD610" s="2"/>
      <c r="AE610" s="2"/>
      <c r="AF610" s="2"/>
      <c r="AG610" s="2"/>
      <c r="AH610" s="2"/>
    </row>
    <row r="611" ht="12.75" customHeight="1">
      <c r="Z611" s="2"/>
      <c r="AA611" s="2"/>
      <c r="AB611" s="2"/>
      <c r="AC611" s="2"/>
      <c r="AD611" s="2"/>
      <c r="AE611" s="2"/>
      <c r="AF611" s="2"/>
      <c r="AG611" s="2"/>
      <c r="AH611" s="2"/>
    </row>
    <row r="612" ht="12.75" customHeight="1">
      <c r="Z612" s="2"/>
      <c r="AA612" s="2"/>
      <c r="AB612" s="2"/>
      <c r="AC612" s="2"/>
      <c r="AD612" s="2"/>
      <c r="AE612" s="2"/>
      <c r="AF612" s="2"/>
      <c r="AG612" s="2"/>
      <c r="AH612" s="2"/>
    </row>
    <row r="613" ht="12.75" customHeight="1">
      <c r="Z613" s="2"/>
      <c r="AA613" s="2"/>
      <c r="AB613" s="2"/>
      <c r="AC613" s="2"/>
      <c r="AD613" s="2"/>
      <c r="AE613" s="2"/>
      <c r="AF613" s="2"/>
      <c r="AG613" s="2"/>
      <c r="AH613" s="2"/>
    </row>
    <row r="614" ht="12.75" customHeight="1">
      <c r="Z614" s="2"/>
      <c r="AA614" s="2"/>
      <c r="AB614" s="2"/>
      <c r="AC614" s="2"/>
      <c r="AD614" s="2"/>
      <c r="AE614" s="2"/>
      <c r="AF614" s="2"/>
      <c r="AG614" s="2"/>
      <c r="AH614" s="2"/>
    </row>
    <row r="615" ht="12.75" customHeight="1">
      <c r="Z615" s="2"/>
      <c r="AA615" s="2"/>
      <c r="AB615" s="2"/>
      <c r="AC615" s="2"/>
      <c r="AD615" s="2"/>
      <c r="AE615" s="2"/>
      <c r="AF615" s="2"/>
      <c r="AG615" s="2"/>
      <c r="AH615" s="2"/>
    </row>
    <row r="616" ht="12.75" customHeight="1">
      <c r="Z616" s="2"/>
      <c r="AA616" s="2"/>
      <c r="AB616" s="2"/>
      <c r="AC616" s="2"/>
      <c r="AD616" s="2"/>
      <c r="AE616" s="2"/>
      <c r="AF616" s="2"/>
      <c r="AG616" s="2"/>
      <c r="AH616" s="2"/>
    </row>
    <row r="617" ht="12.75" customHeight="1">
      <c r="Z617" s="2"/>
      <c r="AA617" s="2"/>
      <c r="AB617" s="2"/>
      <c r="AC617" s="2"/>
      <c r="AD617" s="2"/>
      <c r="AE617" s="2"/>
      <c r="AF617" s="2"/>
      <c r="AG617" s="2"/>
      <c r="AH617" s="2"/>
    </row>
    <row r="618" ht="12.75" customHeight="1">
      <c r="Z618" s="2"/>
      <c r="AA618" s="2"/>
      <c r="AB618" s="2"/>
      <c r="AC618" s="2"/>
      <c r="AD618" s="2"/>
      <c r="AE618" s="2"/>
      <c r="AF618" s="2"/>
      <c r="AG618" s="2"/>
      <c r="AH618" s="2"/>
    </row>
    <row r="619" ht="12.75" customHeight="1">
      <c r="Z619" s="2"/>
      <c r="AA619" s="2"/>
      <c r="AB619" s="2"/>
      <c r="AC619" s="2"/>
      <c r="AD619" s="2"/>
      <c r="AE619" s="2"/>
      <c r="AF619" s="2"/>
      <c r="AG619" s="2"/>
      <c r="AH619" s="2"/>
    </row>
    <row r="620" ht="12.75" customHeight="1">
      <c r="Z620" s="2"/>
      <c r="AA620" s="2"/>
      <c r="AB620" s="2"/>
      <c r="AC620" s="2"/>
      <c r="AD620" s="2"/>
      <c r="AE620" s="2"/>
      <c r="AF620" s="2"/>
      <c r="AG620" s="2"/>
      <c r="AH620" s="2"/>
    </row>
    <row r="621" ht="12.75" customHeight="1">
      <c r="Z621" s="2"/>
      <c r="AA621" s="2"/>
      <c r="AB621" s="2"/>
      <c r="AC621" s="2"/>
      <c r="AD621" s="2"/>
      <c r="AE621" s="2"/>
      <c r="AF621" s="2"/>
      <c r="AG621" s="2"/>
      <c r="AH621" s="2"/>
    </row>
    <row r="622" ht="12.75" customHeight="1">
      <c r="Z622" s="2"/>
      <c r="AA622" s="2"/>
      <c r="AB622" s="2"/>
      <c r="AC622" s="2"/>
      <c r="AD622" s="2"/>
      <c r="AE622" s="2"/>
      <c r="AF622" s="2"/>
      <c r="AG622" s="2"/>
      <c r="AH622" s="2"/>
    </row>
    <row r="623" ht="12.75" customHeight="1">
      <c r="Z623" s="2"/>
      <c r="AA623" s="2"/>
      <c r="AB623" s="2"/>
      <c r="AC623" s="2"/>
      <c r="AD623" s="2"/>
      <c r="AE623" s="2"/>
      <c r="AF623" s="2"/>
      <c r="AG623" s="2"/>
      <c r="AH623" s="2"/>
    </row>
    <row r="624" ht="12.75" customHeight="1">
      <c r="Z624" s="2"/>
      <c r="AA624" s="2"/>
      <c r="AB624" s="2"/>
      <c r="AC624" s="2"/>
      <c r="AD624" s="2"/>
      <c r="AE624" s="2"/>
      <c r="AF624" s="2"/>
      <c r="AG624" s="2"/>
      <c r="AH624" s="2"/>
    </row>
    <row r="625" ht="12.75" customHeight="1">
      <c r="Z625" s="2"/>
      <c r="AA625" s="2"/>
      <c r="AB625" s="2"/>
      <c r="AC625" s="2"/>
      <c r="AD625" s="2"/>
      <c r="AE625" s="2"/>
      <c r="AF625" s="2"/>
      <c r="AG625" s="2"/>
      <c r="AH625" s="2"/>
    </row>
    <row r="626" ht="12.75" customHeight="1">
      <c r="Z626" s="2"/>
      <c r="AA626" s="2"/>
      <c r="AB626" s="2"/>
      <c r="AC626" s="2"/>
      <c r="AD626" s="2"/>
      <c r="AE626" s="2"/>
      <c r="AF626" s="2"/>
      <c r="AG626" s="2"/>
      <c r="AH626" s="2"/>
    </row>
    <row r="627" ht="12.75" customHeight="1">
      <c r="Z627" s="2"/>
      <c r="AA627" s="2"/>
      <c r="AB627" s="2"/>
      <c r="AC627" s="2"/>
      <c r="AD627" s="2"/>
      <c r="AE627" s="2"/>
      <c r="AF627" s="2"/>
      <c r="AG627" s="2"/>
      <c r="AH627" s="2"/>
    </row>
    <row r="628" ht="12.75" customHeight="1">
      <c r="Z628" s="2"/>
      <c r="AA628" s="2"/>
      <c r="AB628" s="2"/>
      <c r="AC628" s="2"/>
      <c r="AD628" s="2"/>
      <c r="AE628" s="2"/>
      <c r="AF628" s="2"/>
      <c r="AG628" s="2"/>
      <c r="AH628" s="2"/>
    </row>
    <row r="629" ht="12.75" customHeight="1">
      <c r="Z629" s="2"/>
      <c r="AA629" s="2"/>
      <c r="AB629" s="2"/>
      <c r="AC629" s="2"/>
      <c r="AD629" s="2"/>
      <c r="AE629" s="2"/>
      <c r="AF629" s="2"/>
      <c r="AG629" s="2"/>
      <c r="AH629" s="2"/>
    </row>
    <row r="630" ht="12.75" customHeight="1">
      <c r="Z630" s="2"/>
      <c r="AA630" s="2"/>
      <c r="AB630" s="2"/>
      <c r="AC630" s="2"/>
      <c r="AD630" s="2"/>
      <c r="AE630" s="2"/>
      <c r="AF630" s="2"/>
      <c r="AG630" s="2"/>
      <c r="AH630" s="2"/>
    </row>
    <row r="631" ht="12.75" customHeight="1">
      <c r="Z631" s="2"/>
      <c r="AA631" s="2"/>
      <c r="AB631" s="2"/>
      <c r="AC631" s="2"/>
      <c r="AD631" s="2"/>
      <c r="AE631" s="2"/>
      <c r="AF631" s="2"/>
      <c r="AG631" s="2"/>
      <c r="AH631" s="2"/>
    </row>
    <row r="632" ht="12.75" customHeight="1">
      <c r="Z632" s="2"/>
      <c r="AA632" s="2"/>
      <c r="AB632" s="2"/>
      <c r="AC632" s="2"/>
      <c r="AD632" s="2"/>
      <c r="AE632" s="2"/>
      <c r="AF632" s="2"/>
      <c r="AG632" s="2"/>
      <c r="AH632" s="2"/>
    </row>
    <row r="633" ht="12.75" customHeight="1">
      <c r="Z633" s="2"/>
      <c r="AA633" s="2"/>
      <c r="AB633" s="2"/>
      <c r="AC633" s="2"/>
      <c r="AD633" s="2"/>
      <c r="AE633" s="2"/>
      <c r="AF633" s="2"/>
      <c r="AG633" s="2"/>
      <c r="AH633" s="2"/>
    </row>
    <row r="634" ht="12.75" customHeight="1">
      <c r="Z634" s="2"/>
      <c r="AA634" s="2"/>
      <c r="AB634" s="2"/>
      <c r="AC634" s="2"/>
      <c r="AD634" s="2"/>
      <c r="AE634" s="2"/>
      <c r="AF634" s="2"/>
      <c r="AG634" s="2"/>
      <c r="AH634" s="2"/>
    </row>
    <row r="635" ht="12.75" customHeight="1">
      <c r="Z635" s="2"/>
      <c r="AA635" s="2"/>
      <c r="AB635" s="2"/>
      <c r="AC635" s="2"/>
      <c r="AD635" s="2"/>
      <c r="AE635" s="2"/>
      <c r="AF635" s="2"/>
      <c r="AG635" s="2"/>
      <c r="AH635" s="2"/>
    </row>
    <row r="636" ht="12.75" customHeight="1">
      <c r="Z636" s="2"/>
      <c r="AA636" s="2"/>
      <c r="AB636" s="2"/>
      <c r="AC636" s="2"/>
      <c r="AD636" s="2"/>
      <c r="AE636" s="2"/>
      <c r="AF636" s="2"/>
      <c r="AG636" s="2"/>
      <c r="AH636" s="2"/>
    </row>
    <row r="637" ht="12.75" customHeight="1">
      <c r="Z637" s="2"/>
      <c r="AA637" s="2"/>
      <c r="AB637" s="2"/>
      <c r="AC637" s="2"/>
      <c r="AD637" s="2"/>
      <c r="AE637" s="2"/>
      <c r="AF637" s="2"/>
      <c r="AG637" s="2"/>
      <c r="AH637" s="2"/>
    </row>
    <row r="638" ht="12.75" customHeight="1">
      <c r="Z638" s="2"/>
      <c r="AA638" s="2"/>
      <c r="AB638" s="2"/>
      <c r="AC638" s="2"/>
      <c r="AD638" s="2"/>
      <c r="AE638" s="2"/>
      <c r="AF638" s="2"/>
      <c r="AG638" s="2"/>
      <c r="AH638" s="2"/>
    </row>
    <row r="639" ht="12.75" customHeight="1">
      <c r="Z639" s="2"/>
      <c r="AA639" s="2"/>
      <c r="AB639" s="2"/>
      <c r="AC639" s="2"/>
      <c r="AD639" s="2"/>
      <c r="AE639" s="2"/>
      <c r="AF639" s="2"/>
      <c r="AG639" s="2"/>
      <c r="AH639" s="2"/>
    </row>
    <row r="640" ht="12.75" customHeight="1">
      <c r="Z640" s="2"/>
      <c r="AA640" s="2"/>
      <c r="AB640" s="2"/>
      <c r="AC640" s="2"/>
      <c r="AD640" s="2"/>
      <c r="AE640" s="2"/>
      <c r="AF640" s="2"/>
      <c r="AG640" s="2"/>
      <c r="AH640" s="2"/>
    </row>
    <row r="641" ht="12.75" customHeight="1">
      <c r="Z641" s="2"/>
      <c r="AA641" s="2"/>
      <c r="AB641" s="2"/>
      <c r="AC641" s="2"/>
      <c r="AD641" s="2"/>
      <c r="AE641" s="2"/>
      <c r="AF641" s="2"/>
      <c r="AG641" s="2"/>
      <c r="AH641" s="2"/>
    </row>
    <row r="642" ht="12.75" customHeight="1">
      <c r="Z642" s="2"/>
      <c r="AA642" s="2"/>
      <c r="AB642" s="2"/>
      <c r="AC642" s="2"/>
      <c r="AD642" s="2"/>
      <c r="AE642" s="2"/>
      <c r="AF642" s="2"/>
      <c r="AG642" s="2"/>
      <c r="AH642" s="2"/>
    </row>
    <row r="643" ht="12.75" customHeight="1">
      <c r="Z643" s="2"/>
      <c r="AA643" s="2"/>
      <c r="AB643" s="2"/>
      <c r="AC643" s="2"/>
      <c r="AD643" s="2"/>
      <c r="AE643" s="2"/>
      <c r="AF643" s="2"/>
      <c r="AG643" s="2"/>
      <c r="AH643" s="2"/>
    </row>
    <row r="644" ht="12.75" customHeight="1">
      <c r="Z644" s="2"/>
      <c r="AA644" s="2"/>
      <c r="AB644" s="2"/>
      <c r="AC644" s="2"/>
      <c r="AD644" s="2"/>
      <c r="AE644" s="2"/>
      <c r="AF644" s="2"/>
      <c r="AG644" s="2"/>
      <c r="AH644" s="2"/>
    </row>
    <row r="645" ht="12.75" customHeight="1">
      <c r="Z645" s="2"/>
      <c r="AA645" s="2"/>
      <c r="AB645" s="2"/>
      <c r="AC645" s="2"/>
      <c r="AD645" s="2"/>
      <c r="AE645" s="2"/>
      <c r="AF645" s="2"/>
      <c r="AG645" s="2"/>
      <c r="AH645" s="2"/>
    </row>
    <row r="646" ht="12.75" customHeight="1">
      <c r="Z646" s="2"/>
      <c r="AA646" s="2"/>
      <c r="AB646" s="2"/>
      <c r="AC646" s="2"/>
      <c r="AD646" s="2"/>
      <c r="AE646" s="2"/>
      <c r="AF646" s="2"/>
      <c r="AG646" s="2"/>
      <c r="AH646" s="2"/>
    </row>
    <row r="647" ht="12.75" customHeight="1">
      <c r="Z647" s="2"/>
      <c r="AA647" s="2"/>
      <c r="AB647" s="2"/>
      <c r="AC647" s="2"/>
      <c r="AD647" s="2"/>
      <c r="AE647" s="2"/>
      <c r="AF647" s="2"/>
      <c r="AG647" s="2"/>
      <c r="AH647" s="2"/>
    </row>
    <row r="648" ht="12.75" customHeight="1">
      <c r="Z648" s="2"/>
      <c r="AA648" s="2"/>
      <c r="AB648" s="2"/>
      <c r="AC648" s="2"/>
      <c r="AD648" s="2"/>
      <c r="AE648" s="2"/>
      <c r="AF648" s="2"/>
      <c r="AG648" s="2"/>
      <c r="AH648" s="2"/>
    </row>
    <row r="649" ht="12.75" customHeight="1">
      <c r="Z649" s="2"/>
      <c r="AA649" s="2"/>
      <c r="AB649" s="2"/>
      <c r="AC649" s="2"/>
      <c r="AD649" s="2"/>
      <c r="AE649" s="2"/>
      <c r="AF649" s="2"/>
      <c r="AG649" s="2"/>
      <c r="AH649" s="2"/>
    </row>
    <row r="650" ht="12.75" customHeight="1">
      <c r="Z650" s="2"/>
      <c r="AA650" s="2"/>
      <c r="AB650" s="2"/>
      <c r="AC650" s="2"/>
      <c r="AD650" s="2"/>
      <c r="AE650" s="2"/>
      <c r="AF650" s="2"/>
      <c r="AG650" s="2"/>
      <c r="AH650" s="2"/>
    </row>
    <row r="651" ht="12.75" customHeight="1">
      <c r="Z651" s="2"/>
      <c r="AA651" s="2"/>
      <c r="AB651" s="2"/>
      <c r="AC651" s="2"/>
      <c r="AD651" s="2"/>
      <c r="AE651" s="2"/>
      <c r="AF651" s="2"/>
      <c r="AG651" s="2"/>
      <c r="AH651" s="2"/>
    </row>
    <row r="652" ht="12.75" customHeight="1">
      <c r="Z652" s="2"/>
      <c r="AA652" s="2"/>
      <c r="AB652" s="2"/>
      <c r="AC652" s="2"/>
      <c r="AD652" s="2"/>
      <c r="AE652" s="2"/>
      <c r="AF652" s="2"/>
      <c r="AG652" s="2"/>
      <c r="AH652" s="2"/>
    </row>
    <row r="653" ht="12.75" customHeight="1">
      <c r="Z653" s="2"/>
      <c r="AA653" s="2"/>
      <c r="AB653" s="2"/>
      <c r="AC653" s="2"/>
      <c r="AD653" s="2"/>
      <c r="AE653" s="2"/>
      <c r="AF653" s="2"/>
      <c r="AG653" s="2"/>
      <c r="AH653" s="2"/>
    </row>
    <row r="654" ht="12.75" customHeight="1">
      <c r="Z654" s="2"/>
      <c r="AA654" s="2"/>
      <c r="AB654" s="2"/>
      <c r="AC654" s="2"/>
      <c r="AD654" s="2"/>
      <c r="AE654" s="2"/>
      <c r="AF654" s="2"/>
      <c r="AG654" s="2"/>
      <c r="AH654" s="2"/>
    </row>
    <row r="655" ht="12.75" customHeight="1">
      <c r="Z655" s="2"/>
      <c r="AA655" s="2"/>
      <c r="AB655" s="2"/>
      <c r="AC655" s="2"/>
      <c r="AD655" s="2"/>
      <c r="AE655" s="2"/>
      <c r="AF655" s="2"/>
      <c r="AG655" s="2"/>
      <c r="AH655" s="2"/>
    </row>
    <row r="656" ht="12.75" customHeight="1">
      <c r="Z656" s="2"/>
      <c r="AA656" s="2"/>
      <c r="AB656" s="2"/>
      <c r="AC656" s="2"/>
      <c r="AD656" s="2"/>
      <c r="AE656" s="2"/>
      <c r="AF656" s="2"/>
      <c r="AG656" s="2"/>
      <c r="AH656" s="2"/>
    </row>
    <row r="657" ht="12.75" customHeight="1">
      <c r="Z657" s="2"/>
      <c r="AA657" s="2"/>
      <c r="AB657" s="2"/>
      <c r="AC657" s="2"/>
      <c r="AD657" s="2"/>
      <c r="AE657" s="2"/>
      <c r="AF657" s="2"/>
      <c r="AG657" s="2"/>
      <c r="AH657" s="2"/>
    </row>
    <row r="658" ht="12.75" customHeight="1">
      <c r="Z658" s="2"/>
      <c r="AA658" s="2"/>
      <c r="AB658" s="2"/>
      <c r="AC658" s="2"/>
      <c r="AD658" s="2"/>
      <c r="AE658" s="2"/>
      <c r="AF658" s="2"/>
      <c r="AG658" s="2"/>
      <c r="AH658" s="2"/>
    </row>
    <row r="659" ht="12.75" customHeight="1">
      <c r="Z659" s="2"/>
      <c r="AA659" s="2"/>
      <c r="AB659" s="2"/>
      <c r="AC659" s="2"/>
      <c r="AD659" s="2"/>
      <c r="AE659" s="2"/>
      <c r="AF659" s="2"/>
      <c r="AG659" s="2"/>
      <c r="AH659" s="2"/>
    </row>
    <row r="660" ht="12.75" customHeight="1">
      <c r="Z660" s="2"/>
      <c r="AA660" s="2"/>
      <c r="AB660" s="2"/>
      <c r="AC660" s="2"/>
      <c r="AD660" s="2"/>
      <c r="AE660" s="2"/>
      <c r="AF660" s="2"/>
      <c r="AG660" s="2"/>
      <c r="AH660" s="2"/>
    </row>
    <row r="661" ht="12.75" customHeight="1">
      <c r="Z661" s="2"/>
      <c r="AA661" s="2"/>
      <c r="AB661" s="2"/>
      <c r="AC661" s="2"/>
      <c r="AD661" s="2"/>
      <c r="AE661" s="2"/>
      <c r="AF661" s="2"/>
      <c r="AG661" s="2"/>
      <c r="AH661" s="2"/>
    </row>
    <row r="662" ht="12.75" customHeight="1">
      <c r="Z662" s="2"/>
      <c r="AA662" s="2"/>
      <c r="AB662" s="2"/>
      <c r="AC662" s="2"/>
      <c r="AD662" s="2"/>
      <c r="AE662" s="2"/>
      <c r="AF662" s="2"/>
      <c r="AG662" s="2"/>
      <c r="AH662" s="2"/>
    </row>
    <row r="663" ht="12.75" customHeight="1">
      <c r="Z663" s="2"/>
      <c r="AA663" s="2"/>
      <c r="AB663" s="2"/>
      <c r="AC663" s="2"/>
      <c r="AD663" s="2"/>
      <c r="AE663" s="2"/>
      <c r="AF663" s="2"/>
      <c r="AG663" s="2"/>
      <c r="AH663" s="2"/>
    </row>
    <row r="664" ht="12.75" customHeight="1">
      <c r="Z664" s="2"/>
      <c r="AA664" s="2"/>
      <c r="AB664" s="2"/>
      <c r="AC664" s="2"/>
      <c r="AD664" s="2"/>
      <c r="AE664" s="2"/>
      <c r="AF664" s="2"/>
      <c r="AG664" s="2"/>
      <c r="AH664" s="2"/>
    </row>
    <row r="665" ht="12.75" customHeight="1">
      <c r="Z665" s="2"/>
      <c r="AA665" s="2"/>
      <c r="AB665" s="2"/>
      <c r="AC665" s="2"/>
      <c r="AD665" s="2"/>
      <c r="AE665" s="2"/>
      <c r="AF665" s="2"/>
      <c r="AG665" s="2"/>
      <c r="AH665" s="2"/>
    </row>
    <row r="666" ht="12.75" customHeight="1">
      <c r="Z666" s="2"/>
      <c r="AA666" s="2"/>
      <c r="AB666" s="2"/>
      <c r="AC666" s="2"/>
      <c r="AD666" s="2"/>
      <c r="AE666" s="2"/>
      <c r="AF666" s="2"/>
      <c r="AG666" s="2"/>
      <c r="AH666" s="2"/>
    </row>
    <row r="667" ht="12.75" customHeight="1">
      <c r="Z667" s="2"/>
      <c r="AA667" s="2"/>
      <c r="AB667" s="2"/>
      <c r="AC667" s="2"/>
      <c r="AD667" s="2"/>
      <c r="AE667" s="2"/>
      <c r="AF667" s="2"/>
      <c r="AG667" s="2"/>
      <c r="AH667" s="2"/>
    </row>
    <row r="668" ht="12.75" customHeight="1">
      <c r="Z668" s="2"/>
      <c r="AA668" s="2"/>
      <c r="AB668" s="2"/>
      <c r="AC668" s="2"/>
      <c r="AD668" s="2"/>
      <c r="AE668" s="2"/>
      <c r="AF668" s="2"/>
      <c r="AG668" s="2"/>
      <c r="AH668" s="2"/>
    </row>
    <row r="669" ht="12.75" customHeight="1">
      <c r="Z669" s="2"/>
      <c r="AA669" s="2"/>
      <c r="AB669" s="2"/>
      <c r="AC669" s="2"/>
      <c r="AD669" s="2"/>
      <c r="AE669" s="2"/>
      <c r="AF669" s="2"/>
      <c r="AG669" s="2"/>
      <c r="AH669" s="2"/>
    </row>
    <row r="670" ht="12.75" customHeight="1">
      <c r="Z670" s="2"/>
      <c r="AA670" s="2"/>
      <c r="AB670" s="2"/>
      <c r="AC670" s="2"/>
      <c r="AD670" s="2"/>
      <c r="AE670" s="2"/>
      <c r="AF670" s="2"/>
      <c r="AG670" s="2"/>
      <c r="AH670" s="2"/>
    </row>
    <row r="671" ht="12.75" customHeight="1">
      <c r="Z671" s="2"/>
      <c r="AA671" s="2"/>
      <c r="AB671" s="2"/>
      <c r="AC671" s="2"/>
      <c r="AD671" s="2"/>
      <c r="AE671" s="2"/>
      <c r="AF671" s="2"/>
      <c r="AG671" s="2"/>
      <c r="AH671" s="2"/>
    </row>
    <row r="672" ht="12.75" customHeight="1">
      <c r="Z672" s="2"/>
      <c r="AA672" s="2"/>
      <c r="AB672" s="2"/>
      <c r="AC672" s="2"/>
      <c r="AD672" s="2"/>
      <c r="AE672" s="2"/>
      <c r="AF672" s="2"/>
      <c r="AG672" s="2"/>
      <c r="AH672" s="2"/>
    </row>
    <row r="673" ht="12.75" customHeight="1">
      <c r="Z673" s="2"/>
      <c r="AA673" s="2"/>
      <c r="AB673" s="2"/>
      <c r="AC673" s="2"/>
      <c r="AD673" s="2"/>
      <c r="AE673" s="2"/>
      <c r="AF673" s="2"/>
      <c r="AG673" s="2"/>
      <c r="AH673" s="2"/>
    </row>
    <row r="674" ht="12.75" customHeight="1">
      <c r="Z674" s="2"/>
      <c r="AA674" s="2"/>
      <c r="AB674" s="2"/>
      <c r="AC674" s="2"/>
      <c r="AD674" s="2"/>
      <c r="AE674" s="2"/>
      <c r="AF674" s="2"/>
      <c r="AG674" s="2"/>
      <c r="AH674" s="2"/>
    </row>
    <row r="675" ht="12.75" customHeight="1">
      <c r="Z675" s="2"/>
      <c r="AA675" s="2"/>
      <c r="AB675" s="2"/>
      <c r="AC675" s="2"/>
      <c r="AD675" s="2"/>
      <c r="AE675" s="2"/>
      <c r="AF675" s="2"/>
      <c r="AG675" s="2"/>
      <c r="AH675" s="2"/>
    </row>
    <row r="676" ht="12.75" customHeight="1">
      <c r="Z676" s="2"/>
      <c r="AA676" s="2"/>
      <c r="AB676" s="2"/>
      <c r="AC676" s="2"/>
      <c r="AD676" s="2"/>
      <c r="AE676" s="2"/>
      <c r="AF676" s="2"/>
      <c r="AG676" s="2"/>
      <c r="AH676" s="2"/>
    </row>
    <row r="677" ht="12.75" customHeight="1">
      <c r="Z677" s="2"/>
      <c r="AA677" s="2"/>
      <c r="AB677" s="2"/>
      <c r="AC677" s="2"/>
      <c r="AD677" s="2"/>
      <c r="AE677" s="2"/>
      <c r="AF677" s="2"/>
      <c r="AG677" s="2"/>
      <c r="AH677" s="2"/>
    </row>
    <row r="678" ht="12.75" customHeight="1">
      <c r="Z678" s="2"/>
      <c r="AA678" s="2"/>
      <c r="AB678" s="2"/>
      <c r="AC678" s="2"/>
      <c r="AD678" s="2"/>
      <c r="AE678" s="2"/>
      <c r="AF678" s="2"/>
      <c r="AG678" s="2"/>
      <c r="AH678" s="2"/>
    </row>
    <row r="679" ht="12.75" customHeight="1">
      <c r="Z679" s="2"/>
      <c r="AA679" s="2"/>
      <c r="AB679" s="2"/>
      <c r="AC679" s="2"/>
      <c r="AD679" s="2"/>
      <c r="AE679" s="2"/>
      <c r="AF679" s="2"/>
      <c r="AG679" s="2"/>
      <c r="AH679" s="2"/>
    </row>
    <row r="680" ht="12.75" customHeight="1">
      <c r="Z680" s="2"/>
      <c r="AA680" s="2"/>
      <c r="AB680" s="2"/>
      <c r="AC680" s="2"/>
      <c r="AD680" s="2"/>
      <c r="AE680" s="2"/>
      <c r="AF680" s="2"/>
      <c r="AG680" s="2"/>
      <c r="AH680" s="2"/>
    </row>
    <row r="681" ht="12.75" customHeight="1">
      <c r="Z681" s="2"/>
      <c r="AA681" s="2"/>
      <c r="AB681" s="2"/>
      <c r="AC681" s="2"/>
      <c r="AD681" s="2"/>
      <c r="AE681" s="2"/>
      <c r="AF681" s="2"/>
      <c r="AG681" s="2"/>
      <c r="AH681" s="2"/>
    </row>
    <row r="682" ht="12.75" customHeight="1">
      <c r="Z682" s="2"/>
      <c r="AA682" s="2"/>
      <c r="AB682" s="2"/>
      <c r="AC682" s="2"/>
      <c r="AD682" s="2"/>
      <c r="AE682" s="2"/>
      <c r="AF682" s="2"/>
      <c r="AG682" s="2"/>
      <c r="AH682" s="2"/>
    </row>
    <row r="683" ht="12.75" customHeight="1">
      <c r="Z683" s="2"/>
      <c r="AA683" s="2"/>
      <c r="AB683" s="2"/>
      <c r="AC683" s="2"/>
      <c r="AD683" s="2"/>
      <c r="AE683" s="2"/>
      <c r="AF683" s="2"/>
      <c r="AG683" s="2"/>
      <c r="AH683" s="2"/>
    </row>
    <row r="684" ht="12.75" customHeight="1">
      <c r="Z684" s="2"/>
      <c r="AA684" s="2"/>
      <c r="AB684" s="2"/>
      <c r="AC684" s="2"/>
      <c r="AD684" s="2"/>
      <c r="AE684" s="2"/>
      <c r="AF684" s="2"/>
      <c r="AG684" s="2"/>
      <c r="AH684" s="2"/>
    </row>
    <row r="685" ht="12.75" customHeight="1">
      <c r="Z685" s="2"/>
      <c r="AA685" s="2"/>
      <c r="AB685" s="2"/>
      <c r="AC685" s="2"/>
      <c r="AD685" s="2"/>
      <c r="AE685" s="2"/>
      <c r="AF685" s="2"/>
      <c r="AG685" s="2"/>
      <c r="AH685" s="2"/>
    </row>
    <row r="686" ht="12.75" customHeight="1">
      <c r="Z686" s="2"/>
      <c r="AA686" s="2"/>
      <c r="AB686" s="2"/>
      <c r="AC686" s="2"/>
      <c r="AD686" s="2"/>
      <c r="AE686" s="2"/>
      <c r="AF686" s="2"/>
      <c r="AG686" s="2"/>
      <c r="AH686" s="2"/>
    </row>
    <row r="687" ht="12.75" customHeight="1">
      <c r="Z687" s="2"/>
      <c r="AA687" s="2"/>
      <c r="AB687" s="2"/>
      <c r="AC687" s="2"/>
      <c r="AD687" s="2"/>
      <c r="AE687" s="2"/>
      <c r="AF687" s="2"/>
      <c r="AG687" s="2"/>
      <c r="AH687" s="2"/>
    </row>
    <row r="688" ht="12.75" customHeight="1">
      <c r="Z688" s="2"/>
      <c r="AA688" s="2"/>
      <c r="AB688" s="2"/>
      <c r="AC688" s="2"/>
      <c r="AD688" s="2"/>
      <c r="AE688" s="2"/>
      <c r="AF688" s="2"/>
      <c r="AG688" s="2"/>
      <c r="AH688" s="2"/>
    </row>
    <row r="689" ht="12.75" customHeight="1">
      <c r="Z689" s="2"/>
      <c r="AA689" s="2"/>
      <c r="AB689" s="2"/>
      <c r="AC689" s="2"/>
      <c r="AD689" s="2"/>
      <c r="AE689" s="2"/>
      <c r="AF689" s="2"/>
      <c r="AG689" s="2"/>
      <c r="AH689" s="2"/>
    </row>
    <row r="690" ht="12.75" customHeight="1">
      <c r="Z690" s="2"/>
      <c r="AA690" s="2"/>
      <c r="AB690" s="2"/>
      <c r="AC690" s="2"/>
      <c r="AD690" s="2"/>
      <c r="AE690" s="2"/>
      <c r="AF690" s="2"/>
      <c r="AG690" s="2"/>
      <c r="AH690" s="2"/>
    </row>
    <row r="691" ht="12.75" customHeight="1">
      <c r="Z691" s="2"/>
      <c r="AA691" s="2"/>
      <c r="AB691" s="2"/>
      <c r="AC691" s="2"/>
      <c r="AD691" s="2"/>
      <c r="AE691" s="2"/>
      <c r="AF691" s="2"/>
      <c r="AG691" s="2"/>
      <c r="AH691" s="2"/>
    </row>
    <row r="692" ht="12.75" customHeight="1">
      <c r="Z692" s="2"/>
      <c r="AA692" s="2"/>
      <c r="AB692" s="2"/>
      <c r="AC692" s="2"/>
      <c r="AD692" s="2"/>
      <c r="AE692" s="2"/>
      <c r="AF692" s="2"/>
      <c r="AG692" s="2"/>
      <c r="AH692" s="2"/>
    </row>
    <row r="693" ht="12.75" customHeight="1">
      <c r="Z693" s="2"/>
      <c r="AA693" s="2"/>
      <c r="AB693" s="2"/>
      <c r="AC693" s="2"/>
      <c r="AD693" s="2"/>
      <c r="AE693" s="2"/>
      <c r="AF693" s="2"/>
      <c r="AG693" s="2"/>
      <c r="AH693" s="2"/>
    </row>
    <row r="694" ht="12.75" customHeight="1">
      <c r="Z694" s="2"/>
      <c r="AA694" s="2"/>
      <c r="AB694" s="2"/>
      <c r="AC694" s="2"/>
      <c r="AD694" s="2"/>
      <c r="AE694" s="2"/>
      <c r="AF694" s="2"/>
      <c r="AG694" s="2"/>
      <c r="AH694" s="2"/>
    </row>
    <row r="695" ht="12.75" customHeight="1">
      <c r="Z695" s="2"/>
      <c r="AA695" s="2"/>
      <c r="AB695" s="2"/>
      <c r="AC695" s="2"/>
      <c r="AD695" s="2"/>
      <c r="AE695" s="2"/>
      <c r="AF695" s="2"/>
      <c r="AG695" s="2"/>
      <c r="AH695" s="2"/>
    </row>
    <row r="696" ht="12.75" customHeight="1">
      <c r="Z696" s="2"/>
      <c r="AA696" s="2"/>
      <c r="AB696" s="2"/>
      <c r="AC696" s="2"/>
      <c r="AD696" s="2"/>
      <c r="AE696" s="2"/>
      <c r="AF696" s="2"/>
      <c r="AG696" s="2"/>
      <c r="AH696" s="2"/>
    </row>
    <row r="697" ht="12.75" customHeight="1">
      <c r="Z697" s="2"/>
      <c r="AA697" s="2"/>
      <c r="AB697" s="2"/>
      <c r="AC697" s="2"/>
      <c r="AD697" s="2"/>
      <c r="AE697" s="2"/>
      <c r="AF697" s="2"/>
      <c r="AG697" s="2"/>
      <c r="AH697" s="2"/>
    </row>
    <row r="698" ht="12.75" customHeight="1">
      <c r="Z698" s="2"/>
      <c r="AA698" s="2"/>
      <c r="AB698" s="2"/>
      <c r="AC698" s="2"/>
      <c r="AD698" s="2"/>
      <c r="AE698" s="2"/>
      <c r="AF698" s="2"/>
      <c r="AG698" s="2"/>
      <c r="AH698" s="2"/>
    </row>
    <row r="699" ht="12.75" customHeight="1">
      <c r="Z699" s="2"/>
      <c r="AA699" s="2"/>
      <c r="AB699" s="2"/>
      <c r="AC699" s="2"/>
      <c r="AD699" s="2"/>
      <c r="AE699" s="2"/>
      <c r="AF699" s="2"/>
      <c r="AG699" s="2"/>
      <c r="AH699" s="2"/>
    </row>
    <row r="700" ht="12.75" customHeight="1">
      <c r="Z700" s="2"/>
      <c r="AA700" s="2"/>
      <c r="AB700" s="2"/>
      <c r="AC700" s="2"/>
      <c r="AD700" s="2"/>
      <c r="AE700" s="2"/>
      <c r="AF700" s="2"/>
      <c r="AG700" s="2"/>
      <c r="AH700" s="2"/>
    </row>
    <row r="701" ht="12.75" customHeight="1">
      <c r="Z701" s="2"/>
      <c r="AA701" s="2"/>
      <c r="AB701" s="2"/>
      <c r="AC701" s="2"/>
      <c r="AD701" s="2"/>
      <c r="AE701" s="2"/>
      <c r="AF701" s="2"/>
      <c r="AG701" s="2"/>
      <c r="AH701" s="2"/>
    </row>
    <row r="702" ht="12.75" customHeight="1">
      <c r="Z702" s="2"/>
      <c r="AA702" s="2"/>
      <c r="AB702" s="2"/>
      <c r="AC702" s="2"/>
      <c r="AD702" s="2"/>
      <c r="AE702" s="2"/>
      <c r="AF702" s="2"/>
      <c r="AG702" s="2"/>
      <c r="AH702" s="2"/>
    </row>
    <row r="703" ht="12.75" customHeight="1">
      <c r="Z703" s="2"/>
      <c r="AA703" s="2"/>
      <c r="AB703" s="2"/>
      <c r="AC703" s="2"/>
      <c r="AD703" s="2"/>
      <c r="AE703" s="2"/>
      <c r="AF703" s="2"/>
      <c r="AG703" s="2"/>
      <c r="AH703" s="2"/>
    </row>
    <row r="704" ht="12.75" customHeight="1">
      <c r="Z704" s="2"/>
      <c r="AA704" s="2"/>
      <c r="AB704" s="2"/>
      <c r="AC704" s="2"/>
      <c r="AD704" s="2"/>
      <c r="AE704" s="2"/>
      <c r="AF704" s="2"/>
      <c r="AG704" s="2"/>
      <c r="AH704" s="2"/>
    </row>
    <row r="705" ht="12.75" customHeight="1">
      <c r="Z705" s="2"/>
      <c r="AA705" s="2"/>
      <c r="AB705" s="2"/>
      <c r="AC705" s="2"/>
      <c r="AD705" s="2"/>
      <c r="AE705" s="2"/>
      <c r="AF705" s="2"/>
      <c r="AG705" s="2"/>
      <c r="AH705" s="2"/>
    </row>
    <row r="706" ht="12.75" customHeight="1">
      <c r="Z706" s="2"/>
      <c r="AA706" s="2"/>
      <c r="AB706" s="2"/>
      <c r="AC706" s="2"/>
      <c r="AD706" s="2"/>
      <c r="AE706" s="2"/>
      <c r="AF706" s="2"/>
      <c r="AG706" s="2"/>
      <c r="AH706" s="2"/>
    </row>
    <row r="707" ht="12.75" customHeight="1">
      <c r="Z707" s="2"/>
      <c r="AA707" s="2"/>
      <c r="AB707" s="2"/>
      <c r="AC707" s="2"/>
      <c r="AD707" s="2"/>
      <c r="AE707" s="2"/>
      <c r="AF707" s="2"/>
      <c r="AG707" s="2"/>
      <c r="AH707" s="2"/>
    </row>
    <row r="708" ht="12.75" customHeight="1">
      <c r="Z708" s="2"/>
      <c r="AA708" s="2"/>
      <c r="AB708" s="2"/>
      <c r="AC708" s="2"/>
      <c r="AD708" s="2"/>
      <c r="AE708" s="2"/>
      <c r="AF708" s="2"/>
      <c r="AG708" s="2"/>
      <c r="AH708" s="2"/>
    </row>
    <row r="709" ht="12.75" customHeight="1">
      <c r="Z709" s="2"/>
      <c r="AA709" s="2"/>
      <c r="AB709" s="2"/>
      <c r="AC709" s="2"/>
      <c r="AD709" s="2"/>
      <c r="AE709" s="2"/>
      <c r="AF709" s="2"/>
      <c r="AG709" s="2"/>
      <c r="AH709" s="2"/>
    </row>
    <row r="710" ht="12.75" customHeight="1">
      <c r="Z710" s="2"/>
      <c r="AA710" s="2"/>
      <c r="AB710" s="2"/>
      <c r="AC710" s="2"/>
      <c r="AD710" s="2"/>
      <c r="AE710" s="2"/>
      <c r="AF710" s="2"/>
      <c r="AG710" s="2"/>
      <c r="AH710" s="2"/>
    </row>
    <row r="711" ht="12.75" customHeight="1">
      <c r="Z711" s="2"/>
      <c r="AA711" s="2"/>
      <c r="AB711" s="2"/>
      <c r="AC711" s="2"/>
      <c r="AD711" s="2"/>
      <c r="AE711" s="2"/>
      <c r="AF711" s="2"/>
      <c r="AG711" s="2"/>
      <c r="AH711" s="2"/>
    </row>
    <row r="712" ht="12.75" customHeight="1">
      <c r="Z712" s="2"/>
      <c r="AA712" s="2"/>
      <c r="AB712" s="2"/>
      <c r="AC712" s="2"/>
      <c r="AD712" s="2"/>
      <c r="AE712" s="2"/>
      <c r="AF712" s="2"/>
      <c r="AG712" s="2"/>
      <c r="AH712" s="2"/>
    </row>
    <row r="713" ht="12.75" customHeight="1">
      <c r="Z713" s="2"/>
      <c r="AA713" s="2"/>
      <c r="AB713" s="2"/>
      <c r="AC713" s="2"/>
      <c r="AD713" s="2"/>
      <c r="AE713" s="2"/>
      <c r="AF713" s="2"/>
      <c r="AG713" s="2"/>
      <c r="AH713" s="2"/>
    </row>
    <row r="714" ht="12.75" customHeight="1">
      <c r="Z714" s="2"/>
      <c r="AA714" s="2"/>
      <c r="AB714" s="2"/>
      <c r="AC714" s="2"/>
      <c r="AD714" s="2"/>
      <c r="AE714" s="2"/>
      <c r="AF714" s="2"/>
      <c r="AG714" s="2"/>
      <c r="AH714" s="2"/>
    </row>
    <row r="715" ht="12.75" customHeight="1">
      <c r="Z715" s="2"/>
      <c r="AA715" s="2"/>
      <c r="AB715" s="2"/>
      <c r="AC715" s="2"/>
      <c r="AD715" s="2"/>
      <c r="AE715" s="2"/>
      <c r="AF715" s="2"/>
      <c r="AG715" s="2"/>
      <c r="AH715" s="2"/>
    </row>
    <row r="716" ht="12.75" customHeight="1">
      <c r="Z716" s="2"/>
      <c r="AA716" s="2"/>
      <c r="AB716" s="2"/>
      <c r="AC716" s="2"/>
      <c r="AD716" s="2"/>
      <c r="AE716" s="2"/>
      <c r="AF716" s="2"/>
      <c r="AG716" s="2"/>
      <c r="AH716" s="2"/>
    </row>
    <row r="717" ht="12.75" customHeight="1">
      <c r="Z717" s="2"/>
      <c r="AA717" s="2"/>
      <c r="AB717" s="2"/>
      <c r="AC717" s="2"/>
      <c r="AD717" s="2"/>
      <c r="AE717" s="2"/>
      <c r="AF717" s="2"/>
      <c r="AG717" s="2"/>
      <c r="AH717" s="2"/>
    </row>
    <row r="718" ht="12.75" customHeight="1">
      <c r="Z718" s="2"/>
      <c r="AA718" s="2"/>
      <c r="AB718" s="2"/>
      <c r="AC718" s="2"/>
      <c r="AD718" s="2"/>
      <c r="AE718" s="2"/>
      <c r="AF718" s="2"/>
      <c r="AG718" s="2"/>
      <c r="AH718" s="2"/>
    </row>
    <row r="719" ht="12.75" customHeight="1">
      <c r="Z719" s="2"/>
      <c r="AA719" s="2"/>
      <c r="AB719" s="2"/>
      <c r="AC719" s="2"/>
      <c r="AD719" s="2"/>
      <c r="AE719" s="2"/>
      <c r="AF719" s="2"/>
      <c r="AG719" s="2"/>
      <c r="AH719" s="2"/>
    </row>
    <row r="720" ht="12.75" customHeight="1">
      <c r="Z720" s="2"/>
      <c r="AA720" s="2"/>
      <c r="AB720" s="2"/>
      <c r="AC720" s="2"/>
      <c r="AD720" s="2"/>
      <c r="AE720" s="2"/>
      <c r="AF720" s="2"/>
      <c r="AG720" s="2"/>
      <c r="AH720" s="2"/>
    </row>
    <row r="721" ht="12.75" customHeight="1">
      <c r="Z721" s="2"/>
      <c r="AA721" s="2"/>
      <c r="AB721" s="2"/>
      <c r="AC721" s="2"/>
      <c r="AD721" s="2"/>
      <c r="AE721" s="2"/>
      <c r="AF721" s="2"/>
      <c r="AG721" s="2"/>
      <c r="AH721" s="2"/>
    </row>
    <row r="722" ht="12.75" customHeight="1">
      <c r="Z722" s="2"/>
      <c r="AA722" s="2"/>
      <c r="AB722" s="2"/>
      <c r="AC722" s="2"/>
      <c r="AD722" s="2"/>
      <c r="AE722" s="2"/>
      <c r="AF722" s="2"/>
      <c r="AG722" s="2"/>
      <c r="AH722" s="2"/>
    </row>
    <row r="723" ht="12.75" customHeight="1">
      <c r="Z723" s="2"/>
      <c r="AA723" s="2"/>
      <c r="AB723" s="2"/>
      <c r="AC723" s="2"/>
      <c r="AD723" s="2"/>
      <c r="AE723" s="2"/>
      <c r="AF723" s="2"/>
      <c r="AG723" s="2"/>
      <c r="AH723" s="2"/>
    </row>
    <row r="724" ht="12.75" customHeight="1">
      <c r="Z724" s="2"/>
      <c r="AA724" s="2"/>
      <c r="AB724" s="2"/>
      <c r="AC724" s="2"/>
      <c r="AD724" s="2"/>
      <c r="AE724" s="2"/>
      <c r="AF724" s="2"/>
      <c r="AG724" s="2"/>
      <c r="AH724" s="2"/>
    </row>
    <row r="725" ht="12.75" customHeight="1">
      <c r="Z725" s="2"/>
      <c r="AA725" s="2"/>
      <c r="AB725" s="2"/>
      <c r="AC725" s="2"/>
      <c r="AD725" s="2"/>
      <c r="AE725" s="2"/>
      <c r="AF725" s="2"/>
      <c r="AG725" s="2"/>
      <c r="AH725" s="2"/>
    </row>
    <row r="726" ht="12.75" customHeight="1">
      <c r="Z726" s="2"/>
      <c r="AA726" s="2"/>
      <c r="AB726" s="2"/>
      <c r="AC726" s="2"/>
      <c r="AD726" s="2"/>
      <c r="AE726" s="2"/>
      <c r="AF726" s="2"/>
      <c r="AG726" s="2"/>
      <c r="AH726" s="2"/>
    </row>
    <row r="727" ht="12.75" customHeight="1">
      <c r="Z727" s="2"/>
      <c r="AA727" s="2"/>
      <c r="AB727" s="2"/>
      <c r="AC727" s="2"/>
      <c r="AD727" s="2"/>
      <c r="AE727" s="2"/>
      <c r="AF727" s="2"/>
      <c r="AG727" s="2"/>
      <c r="AH727" s="2"/>
    </row>
    <row r="728" ht="12.75" customHeight="1">
      <c r="Z728" s="2"/>
      <c r="AA728" s="2"/>
      <c r="AB728" s="2"/>
      <c r="AC728" s="2"/>
      <c r="AD728" s="2"/>
      <c r="AE728" s="2"/>
      <c r="AF728" s="2"/>
      <c r="AG728" s="2"/>
      <c r="AH728" s="2"/>
    </row>
    <row r="729" ht="12.75" customHeight="1">
      <c r="Z729" s="2"/>
      <c r="AA729" s="2"/>
      <c r="AB729" s="2"/>
      <c r="AC729" s="2"/>
      <c r="AD729" s="2"/>
      <c r="AE729" s="2"/>
      <c r="AF729" s="2"/>
      <c r="AG729" s="2"/>
      <c r="AH729" s="2"/>
    </row>
    <row r="730" ht="12.75" customHeight="1">
      <c r="Z730" s="2"/>
      <c r="AA730" s="2"/>
      <c r="AB730" s="2"/>
      <c r="AC730" s="2"/>
      <c r="AD730" s="2"/>
      <c r="AE730" s="2"/>
      <c r="AF730" s="2"/>
      <c r="AG730" s="2"/>
      <c r="AH730" s="2"/>
    </row>
    <row r="731" ht="12.75" customHeight="1">
      <c r="Z731" s="2"/>
      <c r="AA731" s="2"/>
      <c r="AB731" s="2"/>
      <c r="AC731" s="2"/>
      <c r="AD731" s="2"/>
      <c r="AE731" s="2"/>
      <c r="AF731" s="2"/>
      <c r="AG731" s="2"/>
      <c r="AH731" s="2"/>
    </row>
    <row r="732" ht="12.75" customHeight="1">
      <c r="Z732" s="2"/>
      <c r="AA732" s="2"/>
      <c r="AB732" s="2"/>
      <c r="AC732" s="2"/>
      <c r="AD732" s="2"/>
      <c r="AE732" s="2"/>
      <c r="AF732" s="2"/>
      <c r="AG732" s="2"/>
      <c r="AH732" s="2"/>
    </row>
    <row r="733" ht="12.75" customHeight="1">
      <c r="Z733" s="2"/>
      <c r="AA733" s="2"/>
      <c r="AB733" s="2"/>
      <c r="AC733" s="2"/>
      <c r="AD733" s="2"/>
      <c r="AE733" s="2"/>
      <c r="AF733" s="2"/>
      <c r="AG733" s="2"/>
      <c r="AH733" s="2"/>
    </row>
    <row r="734" ht="12.75" customHeight="1">
      <c r="Z734" s="2"/>
      <c r="AA734" s="2"/>
      <c r="AB734" s="2"/>
      <c r="AC734" s="2"/>
      <c r="AD734" s="2"/>
      <c r="AE734" s="2"/>
      <c r="AF734" s="2"/>
      <c r="AG734" s="2"/>
      <c r="AH734" s="2"/>
    </row>
    <row r="735" ht="12.75" customHeight="1">
      <c r="Z735" s="2"/>
      <c r="AA735" s="2"/>
      <c r="AB735" s="2"/>
      <c r="AC735" s="2"/>
      <c r="AD735" s="2"/>
      <c r="AE735" s="2"/>
      <c r="AF735" s="2"/>
      <c r="AG735" s="2"/>
      <c r="AH735" s="2"/>
    </row>
    <row r="736" ht="12.75" customHeight="1">
      <c r="Z736" s="2"/>
      <c r="AA736" s="2"/>
      <c r="AB736" s="2"/>
      <c r="AC736" s="2"/>
      <c r="AD736" s="2"/>
      <c r="AE736" s="2"/>
      <c r="AF736" s="2"/>
      <c r="AG736" s="2"/>
      <c r="AH736" s="2"/>
    </row>
    <row r="737" ht="12.75" customHeight="1">
      <c r="Z737" s="2"/>
      <c r="AA737" s="2"/>
      <c r="AB737" s="2"/>
      <c r="AC737" s="2"/>
      <c r="AD737" s="2"/>
      <c r="AE737" s="2"/>
      <c r="AF737" s="2"/>
      <c r="AG737" s="2"/>
      <c r="AH737" s="2"/>
    </row>
    <row r="738" ht="12.75" customHeight="1">
      <c r="Z738" s="2"/>
      <c r="AA738" s="2"/>
      <c r="AB738" s="2"/>
      <c r="AC738" s="2"/>
      <c r="AD738" s="2"/>
      <c r="AE738" s="2"/>
      <c r="AF738" s="2"/>
      <c r="AG738" s="2"/>
      <c r="AH738" s="2"/>
    </row>
    <row r="739" ht="12.75" customHeight="1">
      <c r="Z739" s="2"/>
      <c r="AA739" s="2"/>
      <c r="AB739" s="2"/>
      <c r="AC739" s="2"/>
      <c r="AD739" s="2"/>
      <c r="AE739" s="2"/>
      <c r="AF739" s="2"/>
      <c r="AG739" s="2"/>
      <c r="AH739" s="2"/>
    </row>
    <row r="740" ht="12.75" customHeight="1">
      <c r="Z740" s="2"/>
      <c r="AA740" s="2"/>
      <c r="AB740" s="2"/>
      <c r="AC740" s="2"/>
      <c r="AD740" s="2"/>
      <c r="AE740" s="2"/>
      <c r="AF740" s="2"/>
      <c r="AG740" s="2"/>
      <c r="AH740" s="2"/>
    </row>
    <row r="741" ht="12.75" customHeight="1">
      <c r="Z741" s="2"/>
      <c r="AA741" s="2"/>
      <c r="AB741" s="2"/>
      <c r="AC741" s="2"/>
      <c r="AD741" s="2"/>
      <c r="AE741" s="2"/>
      <c r="AF741" s="2"/>
      <c r="AG741" s="2"/>
      <c r="AH741" s="2"/>
    </row>
    <row r="742" ht="12.75" customHeight="1">
      <c r="Z742" s="2"/>
      <c r="AA742" s="2"/>
      <c r="AB742" s="2"/>
      <c r="AC742" s="2"/>
      <c r="AD742" s="2"/>
      <c r="AE742" s="2"/>
      <c r="AF742" s="2"/>
      <c r="AG742" s="2"/>
      <c r="AH742" s="2"/>
    </row>
    <row r="743" ht="12.75" customHeight="1">
      <c r="Z743" s="2"/>
      <c r="AA743" s="2"/>
      <c r="AB743" s="2"/>
      <c r="AC743" s="2"/>
      <c r="AD743" s="2"/>
      <c r="AE743" s="2"/>
      <c r="AF743" s="2"/>
      <c r="AG743" s="2"/>
      <c r="AH743" s="2"/>
    </row>
    <row r="744" ht="12.75" customHeight="1">
      <c r="Z744" s="2"/>
      <c r="AA744" s="2"/>
      <c r="AB744" s="2"/>
      <c r="AC744" s="2"/>
      <c r="AD744" s="2"/>
      <c r="AE744" s="2"/>
      <c r="AF744" s="2"/>
      <c r="AG744" s="2"/>
      <c r="AH744" s="2"/>
    </row>
    <row r="745" ht="12.75" customHeight="1">
      <c r="Z745" s="2"/>
      <c r="AA745" s="2"/>
      <c r="AB745" s="2"/>
      <c r="AC745" s="2"/>
      <c r="AD745" s="2"/>
      <c r="AE745" s="2"/>
      <c r="AF745" s="2"/>
      <c r="AG745" s="2"/>
      <c r="AH745" s="2"/>
    </row>
    <row r="746" ht="12.75" customHeight="1">
      <c r="Z746" s="2"/>
      <c r="AA746" s="2"/>
      <c r="AB746" s="2"/>
      <c r="AC746" s="2"/>
      <c r="AD746" s="2"/>
      <c r="AE746" s="2"/>
      <c r="AF746" s="2"/>
      <c r="AG746" s="2"/>
      <c r="AH746" s="2"/>
    </row>
    <row r="747" ht="12.75" customHeight="1">
      <c r="Z747" s="2"/>
      <c r="AA747" s="2"/>
      <c r="AB747" s="2"/>
      <c r="AC747" s="2"/>
      <c r="AD747" s="2"/>
      <c r="AE747" s="2"/>
      <c r="AF747" s="2"/>
      <c r="AG747" s="2"/>
      <c r="AH747" s="2"/>
    </row>
    <row r="748" ht="12.75" customHeight="1">
      <c r="Z748" s="2"/>
      <c r="AA748" s="2"/>
      <c r="AB748" s="2"/>
      <c r="AC748" s="2"/>
      <c r="AD748" s="2"/>
      <c r="AE748" s="2"/>
      <c r="AF748" s="2"/>
      <c r="AG748" s="2"/>
      <c r="AH748" s="2"/>
    </row>
    <row r="749" ht="12.75" customHeight="1">
      <c r="Z749" s="2"/>
      <c r="AA749" s="2"/>
      <c r="AB749" s="2"/>
      <c r="AC749" s="2"/>
      <c r="AD749" s="2"/>
      <c r="AE749" s="2"/>
      <c r="AF749" s="2"/>
      <c r="AG749" s="2"/>
      <c r="AH749" s="2"/>
    </row>
    <row r="750" ht="12.75" customHeight="1">
      <c r="Z750" s="2"/>
      <c r="AA750" s="2"/>
      <c r="AB750" s="2"/>
      <c r="AC750" s="2"/>
      <c r="AD750" s="2"/>
      <c r="AE750" s="2"/>
      <c r="AF750" s="2"/>
      <c r="AG750" s="2"/>
      <c r="AH750" s="2"/>
    </row>
    <row r="751" ht="12.75" customHeight="1">
      <c r="Z751" s="2"/>
      <c r="AA751" s="2"/>
      <c r="AB751" s="2"/>
      <c r="AC751" s="2"/>
      <c r="AD751" s="2"/>
      <c r="AE751" s="2"/>
      <c r="AF751" s="2"/>
      <c r="AG751" s="2"/>
      <c r="AH751" s="2"/>
    </row>
    <row r="752" ht="12.75" customHeight="1">
      <c r="Z752" s="2"/>
      <c r="AA752" s="2"/>
      <c r="AB752" s="2"/>
      <c r="AC752" s="2"/>
      <c r="AD752" s="2"/>
      <c r="AE752" s="2"/>
      <c r="AF752" s="2"/>
      <c r="AG752" s="2"/>
      <c r="AH752" s="2"/>
    </row>
    <row r="753" ht="12.75" customHeight="1">
      <c r="Z753" s="2"/>
      <c r="AA753" s="2"/>
      <c r="AB753" s="2"/>
      <c r="AC753" s="2"/>
      <c r="AD753" s="2"/>
      <c r="AE753" s="2"/>
      <c r="AF753" s="2"/>
      <c r="AG753" s="2"/>
      <c r="AH753" s="2"/>
    </row>
    <row r="754" ht="12.75" customHeight="1">
      <c r="Z754" s="2"/>
      <c r="AA754" s="2"/>
      <c r="AB754" s="2"/>
      <c r="AC754" s="2"/>
      <c r="AD754" s="2"/>
      <c r="AE754" s="2"/>
      <c r="AF754" s="2"/>
      <c r="AG754" s="2"/>
      <c r="AH754" s="2"/>
    </row>
    <row r="755" ht="12.75" customHeight="1">
      <c r="Z755" s="2"/>
      <c r="AA755" s="2"/>
      <c r="AB755" s="2"/>
      <c r="AC755" s="2"/>
      <c r="AD755" s="2"/>
      <c r="AE755" s="2"/>
      <c r="AF755" s="2"/>
      <c r="AG755" s="2"/>
      <c r="AH755" s="2"/>
    </row>
    <row r="756" ht="12.75" customHeight="1">
      <c r="Z756" s="2"/>
      <c r="AA756" s="2"/>
      <c r="AB756" s="2"/>
      <c r="AC756" s="2"/>
      <c r="AD756" s="2"/>
      <c r="AE756" s="2"/>
      <c r="AF756" s="2"/>
      <c r="AG756" s="2"/>
      <c r="AH756" s="2"/>
    </row>
    <row r="757" ht="12.75" customHeight="1">
      <c r="Z757" s="2"/>
      <c r="AA757" s="2"/>
      <c r="AB757" s="2"/>
      <c r="AC757" s="2"/>
      <c r="AD757" s="2"/>
      <c r="AE757" s="2"/>
      <c r="AF757" s="2"/>
      <c r="AG757" s="2"/>
      <c r="AH757" s="2"/>
    </row>
    <row r="758" ht="12.75" customHeight="1">
      <c r="Z758" s="2"/>
      <c r="AA758" s="2"/>
      <c r="AB758" s="2"/>
      <c r="AC758" s="2"/>
      <c r="AD758" s="2"/>
      <c r="AE758" s="2"/>
      <c r="AF758" s="2"/>
      <c r="AG758" s="2"/>
      <c r="AH758" s="2"/>
    </row>
    <row r="759" ht="12.75" customHeight="1">
      <c r="Z759" s="2"/>
      <c r="AA759" s="2"/>
      <c r="AB759" s="2"/>
      <c r="AC759" s="2"/>
      <c r="AD759" s="2"/>
      <c r="AE759" s="2"/>
      <c r="AF759" s="2"/>
      <c r="AG759" s="2"/>
      <c r="AH759" s="2"/>
    </row>
    <row r="760" ht="12.75" customHeight="1">
      <c r="Z760" s="2"/>
      <c r="AA760" s="2"/>
      <c r="AB760" s="2"/>
      <c r="AC760" s="2"/>
      <c r="AD760" s="2"/>
      <c r="AE760" s="2"/>
      <c r="AF760" s="2"/>
      <c r="AG760" s="2"/>
      <c r="AH760" s="2"/>
    </row>
    <row r="761" ht="12.75" customHeight="1">
      <c r="Z761" s="2"/>
      <c r="AA761" s="2"/>
      <c r="AB761" s="2"/>
      <c r="AC761" s="2"/>
      <c r="AD761" s="2"/>
      <c r="AE761" s="2"/>
      <c r="AF761" s="2"/>
      <c r="AG761" s="2"/>
      <c r="AH761" s="2"/>
    </row>
    <row r="762" ht="12.75" customHeight="1">
      <c r="Z762" s="2"/>
      <c r="AA762" s="2"/>
      <c r="AB762" s="2"/>
      <c r="AC762" s="2"/>
      <c r="AD762" s="2"/>
      <c r="AE762" s="2"/>
      <c r="AF762" s="2"/>
      <c r="AG762" s="2"/>
      <c r="AH762" s="2"/>
    </row>
    <row r="763" ht="12.75" customHeight="1">
      <c r="Z763" s="2"/>
      <c r="AA763" s="2"/>
      <c r="AB763" s="2"/>
      <c r="AC763" s="2"/>
      <c r="AD763" s="2"/>
      <c r="AE763" s="2"/>
      <c r="AF763" s="2"/>
      <c r="AG763" s="2"/>
      <c r="AH763" s="2"/>
    </row>
    <row r="764" ht="12.75" customHeight="1">
      <c r="Z764" s="2"/>
      <c r="AA764" s="2"/>
      <c r="AB764" s="2"/>
      <c r="AC764" s="2"/>
      <c r="AD764" s="2"/>
      <c r="AE764" s="2"/>
      <c r="AF764" s="2"/>
      <c r="AG764" s="2"/>
      <c r="AH764" s="2"/>
    </row>
    <row r="765" ht="12.75" customHeight="1">
      <c r="Z765" s="2"/>
      <c r="AA765" s="2"/>
      <c r="AB765" s="2"/>
      <c r="AC765" s="2"/>
      <c r="AD765" s="2"/>
      <c r="AE765" s="2"/>
      <c r="AF765" s="2"/>
      <c r="AG765" s="2"/>
      <c r="AH765" s="2"/>
    </row>
    <row r="766" ht="12.75" customHeight="1">
      <c r="Z766" s="2"/>
      <c r="AA766" s="2"/>
      <c r="AB766" s="2"/>
      <c r="AC766" s="2"/>
      <c r="AD766" s="2"/>
      <c r="AE766" s="2"/>
      <c r="AF766" s="2"/>
      <c r="AG766" s="2"/>
      <c r="AH766" s="2"/>
    </row>
    <row r="767" ht="12.75" customHeight="1">
      <c r="Z767" s="2"/>
      <c r="AA767" s="2"/>
      <c r="AB767" s="2"/>
      <c r="AC767" s="2"/>
      <c r="AD767" s="2"/>
      <c r="AE767" s="2"/>
      <c r="AF767" s="2"/>
      <c r="AG767" s="2"/>
      <c r="AH767" s="2"/>
    </row>
    <row r="768" ht="12.75" customHeight="1">
      <c r="Z768" s="2"/>
      <c r="AA768" s="2"/>
      <c r="AB768" s="2"/>
      <c r="AC768" s="2"/>
      <c r="AD768" s="2"/>
      <c r="AE768" s="2"/>
      <c r="AF768" s="2"/>
      <c r="AG768" s="2"/>
      <c r="AH768" s="2"/>
    </row>
    <row r="769" ht="12.75" customHeight="1">
      <c r="Z769" s="2"/>
      <c r="AA769" s="2"/>
      <c r="AB769" s="2"/>
      <c r="AC769" s="2"/>
      <c r="AD769" s="2"/>
      <c r="AE769" s="2"/>
      <c r="AF769" s="2"/>
      <c r="AG769" s="2"/>
      <c r="AH769" s="2"/>
    </row>
    <row r="770" ht="12.75" customHeight="1">
      <c r="Z770" s="2"/>
      <c r="AA770" s="2"/>
      <c r="AB770" s="2"/>
      <c r="AC770" s="2"/>
      <c r="AD770" s="2"/>
      <c r="AE770" s="2"/>
      <c r="AF770" s="2"/>
      <c r="AG770" s="2"/>
      <c r="AH770" s="2"/>
    </row>
    <row r="771" ht="12.75" customHeight="1">
      <c r="Z771" s="2"/>
      <c r="AA771" s="2"/>
      <c r="AB771" s="2"/>
      <c r="AC771" s="2"/>
      <c r="AD771" s="2"/>
      <c r="AE771" s="2"/>
      <c r="AF771" s="2"/>
      <c r="AG771" s="2"/>
      <c r="AH771" s="2"/>
    </row>
    <row r="772" ht="12.75" customHeight="1">
      <c r="Z772" s="2"/>
      <c r="AA772" s="2"/>
      <c r="AB772" s="2"/>
      <c r="AC772" s="2"/>
      <c r="AD772" s="2"/>
      <c r="AE772" s="2"/>
      <c r="AF772" s="2"/>
      <c r="AG772" s="2"/>
      <c r="AH772" s="2"/>
    </row>
    <row r="773" ht="12.75" customHeight="1">
      <c r="Z773" s="2"/>
      <c r="AA773" s="2"/>
      <c r="AB773" s="2"/>
      <c r="AC773" s="2"/>
      <c r="AD773" s="2"/>
      <c r="AE773" s="2"/>
      <c r="AF773" s="2"/>
      <c r="AG773" s="2"/>
      <c r="AH773" s="2"/>
    </row>
    <row r="774" ht="12.75" customHeight="1">
      <c r="Z774" s="2"/>
      <c r="AA774" s="2"/>
      <c r="AB774" s="2"/>
      <c r="AC774" s="2"/>
      <c r="AD774" s="2"/>
      <c r="AE774" s="2"/>
      <c r="AF774" s="2"/>
      <c r="AG774" s="2"/>
      <c r="AH774" s="2"/>
    </row>
    <row r="775" ht="12.75" customHeight="1">
      <c r="Z775" s="2"/>
      <c r="AA775" s="2"/>
      <c r="AB775" s="2"/>
      <c r="AC775" s="2"/>
      <c r="AD775" s="2"/>
      <c r="AE775" s="2"/>
      <c r="AF775" s="2"/>
      <c r="AG775" s="2"/>
      <c r="AH775" s="2"/>
    </row>
    <row r="776" ht="12.75" customHeight="1">
      <c r="Z776" s="2"/>
      <c r="AA776" s="2"/>
      <c r="AB776" s="2"/>
      <c r="AC776" s="2"/>
      <c r="AD776" s="2"/>
      <c r="AE776" s="2"/>
      <c r="AF776" s="2"/>
      <c r="AG776" s="2"/>
      <c r="AH776" s="2"/>
    </row>
    <row r="777" ht="12.75" customHeight="1">
      <c r="Z777" s="2"/>
      <c r="AA777" s="2"/>
      <c r="AB777" s="2"/>
      <c r="AC777" s="2"/>
      <c r="AD777" s="2"/>
      <c r="AE777" s="2"/>
      <c r="AF777" s="2"/>
      <c r="AG777" s="2"/>
      <c r="AH777" s="2"/>
    </row>
    <row r="778" ht="12.75" customHeight="1">
      <c r="Z778" s="2"/>
      <c r="AA778" s="2"/>
      <c r="AB778" s="2"/>
      <c r="AC778" s="2"/>
      <c r="AD778" s="2"/>
      <c r="AE778" s="2"/>
      <c r="AF778" s="2"/>
      <c r="AG778" s="2"/>
      <c r="AH778" s="2"/>
    </row>
    <row r="779" ht="12.75" customHeight="1">
      <c r="Z779" s="2"/>
      <c r="AA779" s="2"/>
      <c r="AB779" s="2"/>
      <c r="AC779" s="2"/>
      <c r="AD779" s="2"/>
      <c r="AE779" s="2"/>
      <c r="AF779" s="2"/>
      <c r="AG779" s="2"/>
      <c r="AH779" s="2"/>
    </row>
    <row r="780" ht="12.75" customHeight="1">
      <c r="Z780" s="2"/>
      <c r="AA780" s="2"/>
      <c r="AB780" s="2"/>
      <c r="AC780" s="2"/>
      <c r="AD780" s="2"/>
      <c r="AE780" s="2"/>
      <c r="AF780" s="2"/>
      <c r="AG780" s="2"/>
      <c r="AH780" s="2"/>
    </row>
    <row r="781" ht="12.75" customHeight="1">
      <c r="Z781" s="2"/>
      <c r="AA781" s="2"/>
      <c r="AB781" s="2"/>
      <c r="AC781" s="2"/>
      <c r="AD781" s="2"/>
      <c r="AE781" s="2"/>
      <c r="AF781" s="2"/>
      <c r="AG781" s="2"/>
      <c r="AH781" s="2"/>
    </row>
    <row r="782" ht="12.75" customHeight="1">
      <c r="Z782" s="2"/>
      <c r="AA782" s="2"/>
      <c r="AB782" s="2"/>
      <c r="AC782" s="2"/>
      <c r="AD782" s="2"/>
      <c r="AE782" s="2"/>
      <c r="AF782" s="2"/>
      <c r="AG782" s="2"/>
      <c r="AH782" s="2"/>
    </row>
    <row r="783" ht="12.75" customHeight="1">
      <c r="Z783" s="2"/>
      <c r="AA783" s="2"/>
      <c r="AB783" s="2"/>
      <c r="AC783" s="2"/>
      <c r="AD783" s="2"/>
      <c r="AE783" s="2"/>
      <c r="AF783" s="2"/>
      <c r="AG783" s="2"/>
      <c r="AH783" s="2"/>
    </row>
    <row r="784" ht="12.75" customHeight="1">
      <c r="Z784" s="2"/>
      <c r="AA784" s="2"/>
      <c r="AB784" s="2"/>
      <c r="AC784" s="2"/>
      <c r="AD784" s="2"/>
      <c r="AE784" s="2"/>
      <c r="AF784" s="2"/>
      <c r="AG784" s="2"/>
      <c r="AH784" s="2"/>
    </row>
    <row r="785" ht="12.75" customHeight="1">
      <c r="Z785" s="2"/>
      <c r="AA785" s="2"/>
      <c r="AB785" s="2"/>
      <c r="AC785" s="2"/>
      <c r="AD785" s="2"/>
      <c r="AE785" s="2"/>
      <c r="AF785" s="2"/>
      <c r="AG785" s="2"/>
      <c r="AH785" s="2"/>
    </row>
    <row r="786" ht="12.75" customHeight="1">
      <c r="Z786" s="2"/>
      <c r="AA786" s="2"/>
      <c r="AB786" s="2"/>
      <c r="AC786" s="2"/>
      <c r="AD786" s="2"/>
      <c r="AE786" s="2"/>
      <c r="AF786" s="2"/>
      <c r="AG786" s="2"/>
      <c r="AH786" s="2"/>
    </row>
    <row r="787" ht="12.75" customHeight="1">
      <c r="Z787" s="2"/>
      <c r="AA787" s="2"/>
      <c r="AB787" s="2"/>
      <c r="AC787" s="2"/>
      <c r="AD787" s="2"/>
      <c r="AE787" s="2"/>
      <c r="AF787" s="2"/>
      <c r="AG787" s="2"/>
      <c r="AH787" s="2"/>
    </row>
    <row r="788" ht="12.75" customHeight="1">
      <c r="Z788" s="2"/>
      <c r="AA788" s="2"/>
      <c r="AB788" s="2"/>
      <c r="AC788" s="2"/>
      <c r="AD788" s="2"/>
      <c r="AE788" s="2"/>
      <c r="AF788" s="2"/>
      <c r="AG788" s="2"/>
      <c r="AH788" s="2"/>
    </row>
    <row r="789" ht="12.75" customHeight="1">
      <c r="Z789" s="2"/>
      <c r="AA789" s="2"/>
      <c r="AB789" s="2"/>
      <c r="AC789" s="2"/>
      <c r="AD789" s="2"/>
      <c r="AE789" s="2"/>
      <c r="AF789" s="2"/>
      <c r="AG789" s="2"/>
      <c r="AH789" s="2"/>
    </row>
    <row r="790" ht="12.75" customHeight="1">
      <c r="Z790" s="2"/>
      <c r="AA790" s="2"/>
      <c r="AB790" s="2"/>
      <c r="AC790" s="2"/>
      <c r="AD790" s="2"/>
      <c r="AE790" s="2"/>
      <c r="AF790" s="2"/>
      <c r="AG790" s="2"/>
      <c r="AH790" s="2"/>
    </row>
    <row r="791" ht="12.75" customHeight="1">
      <c r="Z791" s="2"/>
      <c r="AA791" s="2"/>
      <c r="AB791" s="2"/>
      <c r="AC791" s="2"/>
      <c r="AD791" s="2"/>
      <c r="AE791" s="2"/>
      <c r="AF791" s="2"/>
      <c r="AG791" s="2"/>
      <c r="AH791" s="2"/>
    </row>
    <row r="792" ht="12.75" customHeight="1">
      <c r="Z792" s="2"/>
      <c r="AA792" s="2"/>
      <c r="AB792" s="2"/>
      <c r="AC792" s="2"/>
      <c r="AD792" s="2"/>
      <c r="AE792" s="2"/>
      <c r="AF792" s="2"/>
      <c r="AG792" s="2"/>
      <c r="AH792" s="2"/>
    </row>
    <row r="793" ht="12.75" customHeight="1">
      <c r="Z793" s="2"/>
      <c r="AA793" s="2"/>
      <c r="AB793" s="2"/>
      <c r="AC793" s="2"/>
      <c r="AD793" s="2"/>
      <c r="AE793" s="2"/>
      <c r="AF793" s="2"/>
      <c r="AG793" s="2"/>
      <c r="AH793" s="2"/>
    </row>
    <row r="794" ht="12.75" customHeight="1">
      <c r="Z794" s="2"/>
      <c r="AA794" s="2"/>
      <c r="AB794" s="2"/>
      <c r="AC794" s="2"/>
      <c r="AD794" s="2"/>
      <c r="AE794" s="2"/>
      <c r="AF794" s="2"/>
      <c r="AG794" s="2"/>
      <c r="AH794" s="2"/>
    </row>
    <row r="795" ht="12.75" customHeight="1">
      <c r="Z795" s="2"/>
      <c r="AA795" s="2"/>
      <c r="AB795" s="2"/>
      <c r="AC795" s="2"/>
      <c r="AD795" s="2"/>
      <c r="AE795" s="2"/>
      <c r="AF795" s="2"/>
      <c r="AG795" s="2"/>
      <c r="AH795" s="2"/>
    </row>
    <row r="796" ht="12.75" customHeight="1">
      <c r="Z796" s="2"/>
      <c r="AA796" s="2"/>
      <c r="AB796" s="2"/>
      <c r="AC796" s="2"/>
      <c r="AD796" s="2"/>
      <c r="AE796" s="2"/>
      <c r="AF796" s="2"/>
      <c r="AG796" s="2"/>
      <c r="AH796" s="2"/>
    </row>
    <row r="797" ht="12.75" customHeight="1">
      <c r="Z797" s="2"/>
      <c r="AA797" s="2"/>
      <c r="AB797" s="2"/>
      <c r="AC797" s="2"/>
      <c r="AD797" s="2"/>
      <c r="AE797" s="2"/>
      <c r="AF797" s="2"/>
      <c r="AG797" s="2"/>
      <c r="AH797" s="2"/>
    </row>
    <row r="798" ht="12.75" customHeight="1">
      <c r="Z798" s="2"/>
      <c r="AA798" s="2"/>
      <c r="AB798" s="2"/>
      <c r="AC798" s="2"/>
      <c r="AD798" s="2"/>
      <c r="AE798" s="2"/>
      <c r="AF798" s="2"/>
      <c r="AG798" s="2"/>
      <c r="AH798" s="2"/>
    </row>
    <row r="799" ht="12.75" customHeight="1">
      <c r="Z799" s="2"/>
      <c r="AA799" s="2"/>
      <c r="AB799" s="2"/>
      <c r="AC799" s="2"/>
      <c r="AD799" s="2"/>
      <c r="AE799" s="2"/>
      <c r="AF799" s="2"/>
      <c r="AG799" s="2"/>
      <c r="AH799" s="2"/>
    </row>
    <row r="800" ht="12.75" customHeight="1">
      <c r="Z800" s="2"/>
      <c r="AA800" s="2"/>
      <c r="AB800" s="2"/>
      <c r="AC800" s="2"/>
      <c r="AD800" s="2"/>
      <c r="AE800" s="2"/>
      <c r="AF800" s="2"/>
      <c r="AG800" s="2"/>
      <c r="AH800" s="2"/>
    </row>
    <row r="801" ht="12.75" customHeight="1">
      <c r="Z801" s="2"/>
      <c r="AA801" s="2"/>
      <c r="AB801" s="2"/>
      <c r="AC801" s="2"/>
      <c r="AD801" s="2"/>
      <c r="AE801" s="2"/>
      <c r="AF801" s="2"/>
      <c r="AG801" s="2"/>
      <c r="AH801" s="2"/>
    </row>
    <row r="802" ht="12.75" customHeight="1">
      <c r="Z802" s="2"/>
      <c r="AA802" s="2"/>
      <c r="AB802" s="2"/>
      <c r="AC802" s="2"/>
      <c r="AD802" s="2"/>
      <c r="AE802" s="2"/>
      <c r="AF802" s="2"/>
      <c r="AG802" s="2"/>
      <c r="AH802" s="2"/>
    </row>
    <row r="803" ht="12.75" customHeight="1">
      <c r="Z803" s="2"/>
      <c r="AA803" s="2"/>
      <c r="AB803" s="2"/>
      <c r="AC803" s="2"/>
      <c r="AD803" s="2"/>
      <c r="AE803" s="2"/>
      <c r="AF803" s="2"/>
      <c r="AG803" s="2"/>
      <c r="AH803" s="2"/>
    </row>
    <row r="804" ht="12.75" customHeight="1">
      <c r="Z804" s="2"/>
      <c r="AA804" s="2"/>
      <c r="AB804" s="2"/>
      <c r="AC804" s="2"/>
      <c r="AD804" s="2"/>
      <c r="AE804" s="2"/>
      <c r="AF804" s="2"/>
      <c r="AG804" s="2"/>
      <c r="AH804" s="2"/>
    </row>
    <row r="805" ht="12.75" customHeight="1">
      <c r="Z805" s="2"/>
      <c r="AA805" s="2"/>
      <c r="AB805" s="2"/>
      <c r="AC805" s="2"/>
      <c r="AD805" s="2"/>
      <c r="AE805" s="2"/>
      <c r="AF805" s="2"/>
      <c r="AG805" s="2"/>
      <c r="AH805" s="2"/>
    </row>
    <row r="806" ht="12.75" customHeight="1">
      <c r="Z806" s="2"/>
      <c r="AA806" s="2"/>
      <c r="AB806" s="2"/>
      <c r="AC806" s="2"/>
      <c r="AD806" s="2"/>
      <c r="AE806" s="2"/>
      <c r="AF806" s="2"/>
      <c r="AG806" s="2"/>
      <c r="AH806" s="2"/>
    </row>
    <row r="807" ht="12.75" customHeight="1">
      <c r="Z807" s="2"/>
      <c r="AA807" s="2"/>
      <c r="AB807" s="2"/>
      <c r="AC807" s="2"/>
      <c r="AD807" s="2"/>
      <c r="AE807" s="2"/>
      <c r="AF807" s="2"/>
      <c r="AG807" s="2"/>
      <c r="AH807" s="2"/>
    </row>
    <row r="808" ht="12.75" customHeight="1">
      <c r="Z808" s="2"/>
      <c r="AA808" s="2"/>
      <c r="AB808" s="2"/>
      <c r="AC808" s="2"/>
      <c r="AD808" s="2"/>
      <c r="AE808" s="2"/>
      <c r="AF808" s="2"/>
      <c r="AG808" s="2"/>
      <c r="AH808" s="2"/>
    </row>
    <row r="809" ht="12.75" customHeight="1">
      <c r="Z809" s="2"/>
      <c r="AA809" s="2"/>
      <c r="AB809" s="2"/>
      <c r="AC809" s="2"/>
      <c r="AD809" s="2"/>
      <c r="AE809" s="2"/>
      <c r="AF809" s="2"/>
      <c r="AG809" s="2"/>
      <c r="AH809" s="2"/>
    </row>
    <row r="810" ht="12.75" customHeight="1">
      <c r="Z810" s="2"/>
      <c r="AA810" s="2"/>
      <c r="AB810" s="2"/>
      <c r="AC810" s="2"/>
      <c r="AD810" s="2"/>
      <c r="AE810" s="2"/>
      <c r="AF810" s="2"/>
      <c r="AG810" s="2"/>
      <c r="AH810" s="2"/>
    </row>
    <row r="811" ht="12.75" customHeight="1">
      <c r="Z811" s="2"/>
      <c r="AA811" s="2"/>
      <c r="AB811" s="2"/>
      <c r="AC811" s="2"/>
      <c r="AD811" s="2"/>
      <c r="AE811" s="2"/>
      <c r="AF811" s="2"/>
      <c r="AG811" s="2"/>
      <c r="AH811" s="2"/>
    </row>
    <row r="812" ht="12.75" customHeight="1">
      <c r="Z812" s="2"/>
      <c r="AA812" s="2"/>
      <c r="AB812" s="2"/>
      <c r="AC812" s="2"/>
      <c r="AD812" s="2"/>
      <c r="AE812" s="2"/>
      <c r="AF812" s="2"/>
      <c r="AG812" s="2"/>
      <c r="AH812" s="2"/>
    </row>
    <row r="813" ht="12.75" customHeight="1">
      <c r="Z813" s="2"/>
      <c r="AA813" s="2"/>
      <c r="AB813" s="2"/>
      <c r="AC813" s="2"/>
      <c r="AD813" s="2"/>
      <c r="AE813" s="2"/>
      <c r="AF813" s="2"/>
      <c r="AG813" s="2"/>
      <c r="AH813" s="2"/>
    </row>
    <row r="814" ht="12.75" customHeight="1">
      <c r="Z814" s="2"/>
      <c r="AA814" s="2"/>
      <c r="AB814" s="2"/>
      <c r="AC814" s="2"/>
      <c r="AD814" s="2"/>
      <c r="AE814" s="2"/>
      <c r="AF814" s="2"/>
      <c r="AG814" s="2"/>
      <c r="AH814" s="2"/>
    </row>
    <row r="815" ht="12.75" customHeight="1">
      <c r="Z815" s="2"/>
      <c r="AA815" s="2"/>
      <c r="AB815" s="2"/>
      <c r="AC815" s="2"/>
      <c r="AD815" s="2"/>
      <c r="AE815" s="2"/>
      <c r="AF815" s="2"/>
      <c r="AG815" s="2"/>
      <c r="AH815" s="2"/>
    </row>
    <row r="816" ht="12.75" customHeight="1">
      <c r="Z816" s="2"/>
      <c r="AA816" s="2"/>
      <c r="AB816" s="2"/>
      <c r="AC816" s="2"/>
      <c r="AD816" s="2"/>
      <c r="AE816" s="2"/>
      <c r="AF816" s="2"/>
      <c r="AG816" s="2"/>
      <c r="AH816" s="2"/>
    </row>
    <row r="817" ht="12.75" customHeight="1">
      <c r="Z817" s="2"/>
      <c r="AA817" s="2"/>
      <c r="AB817" s="2"/>
      <c r="AC817" s="2"/>
      <c r="AD817" s="2"/>
      <c r="AE817" s="2"/>
      <c r="AF817" s="2"/>
      <c r="AG817" s="2"/>
      <c r="AH817" s="2"/>
    </row>
    <row r="818" ht="12.75" customHeight="1">
      <c r="Z818" s="2"/>
      <c r="AA818" s="2"/>
      <c r="AB818" s="2"/>
      <c r="AC818" s="2"/>
      <c r="AD818" s="2"/>
      <c r="AE818" s="2"/>
      <c r="AF818" s="2"/>
      <c r="AG818" s="2"/>
      <c r="AH818" s="2"/>
    </row>
    <row r="819" ht="12.75" customHeight="1">
      <c r="Z819" s="2"/>
      <c r="AA819" s="2"/>
      <c r="AB819" s="2"/>
      <c r="AC819" s="2"/>
      <c r="AD819" s="2"/>
      <c r="AE819" s="2"/>
      <c r="AF819" s="2"/>
      <c r="AG819" s="2"/>
      <c r="AH819" s="2"/>
    </row>
    <row r="820" ht="12.75" customHeight="1">
      <c r="Z820" s="2"/>
      <c r="AA820" s="2"/>
      <c r="AB820" s="2"/>
      <c r="AC820" s="2"/>
      <c r="AD820" s="2"/>
      <c r="AE820" s="2"/>
      <c r="AF820" s="2"/>
      <c r="AG820" s="2"/>
      <c r="AH820" s="2"/>
    </row>
    <row r="821" ht="12.75" customHeight="1">
      <c r="Z821" s="2"/>
      <c r="AA821" s="2"/>
      <c r="AB821" s="2"/>
      <c r="AC821" s="2"/>
      <c r="AD821" s="2"/>
      <c r="AE821" s="2"/>
      <c r="AF821" s="2"/>
      <c r="AG821" s="2"/>
      <c r="AH821" s="2"/>
    </row>
    <row r="822" ht="12.75" customHeight="1">
      <c r="Z822" s="2"/>
      <c r="AA822" s="2"/>
      <c r="AB822" s="2"/>
      <c r="AC822" s="2"/>
      <c r="AD822" s="2"/>
      <c r="AE822" s="2"/>
      <c r="AF822" s="2"/>
      <c r="AG822" s="2"/>
      <c r="AH822" s="2"/>
    </row>
    <row r="823" ht="12.75" customHeight="1">
      <c r="Z823" s="2"/>
      <c r="AA823" s="2"/>
      <c r="AB823" s="2"/>
      <c r="AC823" s="2"/>
      <c r="AD823" s="2"/>
      <c r="AE823" s="2"/>
      <c r="AF823" s="2"/>
      <c r="AG823" s="2"/>
      <c r="AH823" s="2"/>
    </row>
    <row r="824" ht="12.75" customHeight="1">
      <c r="Z824" s="2"/>
      <c r="AA824" s="2"/>
      <c r="AB824" s="2"/>
      <c r="AC824" s="2"/>
      <c r="AD824" s="2"/>
      <c r="AE824" s="2"/>
      <c r="AF824" s="2"/>
      <c r="AG824" s="2"/>
      <c r="AH824" s="2"/>
    </row>
    <row r="825" ht="12.75" customHeight="1">
      <c r="Z825" s="2"/>
      <c r="AA825" s="2"/>
      <c r="AB825" s="2"/>
      <c r="AC825" s="2"/>
      <c r="AD825" s="2"/>
      <c r="AE825" s="2"/>
      <c r="AF825" s="2"/>
      <c r="AG825" s="2"/>
      <c r="AH825" s="2"/>
    </row>
    <row r="826" ht="12.75" customHeight="1">
      <c r="Z826" s="2"/>
      <c r="AA826" s="2"/>
      <c r="AB826" s="2"/>
      <c r="AC826" s="2"/>
      <c r="AD826" s="2"/>
      <c r="AE826" s="2"/>
      <c r="AF826" s="2"/>
      <c r="AG826" s="2"/>
      <c r="AH826" s="2"/>
    </row>
    <row r="827" ht="12.75" customHeight="1">
      <c r="Z827" s="2"/>
      <c r="AA827" s="2"/>
      <c r="AB827" s="2"/>
      <c r="AC827" s="2"/>
      <c r="AD827" s="2"/>
      <c r="AE827" s="2"/>
      <c r="AF827" s="2"/>
      <c r="AG827" s="2"/>
      <c r="AH827" s="2"/>
    </row>
    <row r="828" ht="12.75" customHeight="1">
      <c r="Z828" s="2"/>
      <c r="AA828" s="2"/>
      <c r="AB828" s="2"/>
      <c r="AC828" s="2"/>
      <c r="AD828" s="2"/>
      <c r="AE828" s="2"/>
      <c r="AF828" s="2"/>
      <c r="AG828" s="2"/>
      <c r="AH828" s="2"/>
    </row>
    <row r="829" ht="12.75" customHeight="1">
      <c r="Z829" s="2"/>
      <c r="AA829" s="2"/>
      <c r="AB829" s="2"/>
      <c r="AC829" s="2"/>
      <c r="AD829" s="2"/>
      <c r="AE829" s="2"/>
      <c r="AF829" s="2"/>
      <c r="AG829" s="2"/>
      <c r="AH829" s="2"/>
    </row>
    <row r="830" ht="12.75" customHeight="1">
      <c r="Z830" s="2"/>
      <c r="AA830" s="2"/>
      <c r="AB830" s="2"/>
      <c r="AC830" s="2"/>
      <c r="AD830" s="2"/>
      <c r="AE830" s="2"/>
      <c r="AF830" s="2"/>
      <c r="AG830" s="2"/>
      <c r="AH830" s="2"/>
    </row>
    <row r="831" ht="12.75" customHeight="1">
      <c r="Z831" s="2"/>
      <c r="AA831" s="2"/>
      <c r="AB831" s="2"/>
      <c r="AC831" s="2"/>
      <c r="AD831" s="2"/>
      <c r="AE831" s="2"/>
      <c r="AF831" s="2"/>
      <c r="AG831" s="2"/>
      <c r="AH831" s="2"/>
    </row>
    <row r="832" ht="12.75" customHeight="1">
      <c r="Z832" s="2"/>
      <c r="AA832" s="2"/>
      <c r="AB832" s="2"/>
      <c r="AC832" s="2"/>
      <c r="AD832" s="2"/>
      <c r="AE832" s="2"/>
      <c r="AF832" s="2"/>
      <c r="AG832" s="2"/>
      <c r="AH832" s="2"/>
    </row>
    <row r="833" ht="12.75" customHeight="1">
      <c r="Z833" s="2"/>
      <c r="AA833" s="2"/>
      <c r="AB833" s="2"/>
      <c r="AC833" s="2"/>
      <c r="AD833" s="2"/>
      <c r="AE833" s="2"/>
      <c r="AF833" s="2"/>
      <c r="AG833" s="2"/>
      <c r="AH833" s="2"/>
    </row>
    <row r="834" ht="12.75" customHeight="1">
      <c r="Z834" s="2"/>
      <c r="AA834" s="2"/>
      <c r="AB834" s="2"/>
      <c r="AC834" s="2"/>
      <c r="AD834" s="2"/>
      <c r="AE834" s="2"/>
      <c r="AF834" s="2"/>
      <c r="AG834" s="2"/>
      <c r="AH834" s="2"/>
    </row>
    <row r="835" ht="12.75" customHeight="1">
      <c r="Z835" s="2"/>
      <c r="AA835" s="2"/>
      <c r="AB835" s="2"/>
      <c r="AC835" s="2"/>
      <c r="AD835" s="2"/>
      <c r="AE835" s="2"/>
      <c r="AF835" s="2"/>
      <c r="AG835" s="2"/>
      <c r="AH835" s="2"/>
    </row>
    <row r="836" ht="12.75" customHeight="1">
      <c r="Z836" s="2"/>
      <c r="AA836" s="2"/>
      <c r="AB836" s="2"/>
      <c r="AC836" s="2"/>
      <c r="AD836" s="2"/>
      <c r="AE836" s="2"/>
      <c r="AF836" s="2"/>
      <c r="AG836" s="2"/>
      <c r="AH836" s="2"/>
    </row>
    <row r="837" ht="12.75" customHeight="1">
      <c r="Z837" s="2"/>
      <c r="AA837" s="2"/>
      <c r="AB837" s="2"/>
      <c r="AC837" s="2"/>
      <c r="AD837" s="2"/>
      <c r="AE837" s="2"/>
      <c r="AF837" s="2"/>
      <c r="AG837" s="2"/>
      <c r="AH837" s="2"/>
    </row>
    <row r="838" ht="12.75" customHeight="1">
      <c r="Z838" s="2"/>
      <c r="AA838" s="2"/>
      <c r="AB838" s="2"/>
      <c r="AC838" s="2"/>
      <c r="AD838" s="2"/>
      <c r="AE838" s="2"/>
      <c r="AF838" s="2"/>
      <c r="AG838" s="2"/>
      <c r="AH838" s="2"/>
    </row>
    <row r="839" ht="12.75" customHeight="1">
      <c r="Z839" s="2"/>
      <c r="AA839" s="2"/>
      <c r="AB839" s="2"/>
      <c r="AC839" s="2"/>
      <c r="AD839" s="2"/>
      <c r="AE839" s="2"/>
      <c r="AF839" s="2"/>
      <c r="AG839" s="2"/>
      <c r="AH839" s="2"/>
    </row>
    <row r="840" ht="12.75" customHeight="1">
      <c r="Z840" s="2"/>
      <c r="AA840" s="2"/>
      <c r="AB840" s="2"/>
      <c r="AC840" s="2"/>
      <c r="AD840" s="2"/>
      <c r="AE840" s="2"/>
      <c r="AF840" s="2"/>
      <c r="AG840" s="2"/>
      <c r="AH840" s="2"/>
    </row>
    <row r="841" ht="12.75" customHeight="1">
      <c r="Z841" s="2"/>
      <c r="AA841" s="2"/>
      <c r="AB841" s="2"/>
      <c r="AC841" s="2"/>
      <c r="AD841" s="2"/>
      <c r="AE841" s="2"/>
      <c r="AF841" s="2"/>
      <c r="AG841" s="2"/>
      <c r="AH841" s="2"/>
    </row>
    <row r="842" ht="12.75" customHeight="1">
      <c r="Z842" s="2"/>
      <c r="AA842" s="2"/>
      <c r="AB842" s="2"/>
      <c r="AC842" s="2"/>
      <c r="AD842" s="2"/>
      <c r="AE842" s="2"/>
      <c r="AF842" s="2"/>
      <c r="AG842" s="2"/>
      <c r="AH842" s="2"/>
    </row>
    <row r="843" ht="12.75" customHeight="1">
      <c r="Z843" s="2"/>
      <c r="AA843" s="2"/>
      <c r="AB843" s="2"/>
      <c r="AC843" s="2"/>
      <c r="AD843" s="2"/>
      <c r="AE843" s="2"/>
      <c r="AF843" s="2"/>
      <c r="AG843" s="2"/>
      <c r="AH843" s="2"/>
    </row>
    <row r="844" ht="12.75" customHeight="1">
      <c r="Z844" s="2"/>
      <c r="AA844" s="2"/>
      <c r="AB844" s="2"/>
      <c r="AC844" s="2"/>
      <c r="AD844" s="2"/>
      <c r="AE844" s="2"/>
      <c r="AF844" s="2"/>
      <c r="AG844" s="2"/>
      <c r="AH844" s="2"/>
    </row>
    <row r="845" ht="12.75" customHeight="1">
      <c r="Z845" s="2"/>
      <c r="AA845" s="2"/>
      <c r="AB845" s="2"/>
      <c r="AC845" s="2"/>
      <c r="AD845" s="2"/>
      <c r="AE845" s="2"/>
      <c r="AF845" s="2"/>
      <c r="AG845" s="2"/>
      <c r="AH845" s="2"/>
    </row>
    <row r="846" ht="12.75" customHeight="1">
      <c r="Z846" s="2"/>
      <c r="AA846" s="2"/>
      <c r="AB846" s="2"/>
      <c r="AC846" s="2"/>
      <c r="AD846" s="2"/>
      <c r="AE846" s="2"/>
      <c r="AF846" s="2"/>
      <c r="AG846" s="2"/>
      <c r="AH846" s="2"/>
    </row>
    <row r="847" ht="12.75" customHeight="1">
      <c r="Z847" s="2"/>
      <c r="AA847" s="2"/>
      <c r="AB847" s="2"/>
      <c r="AC847" s="2"/>
      <c r="AD847" s="2"/>
      <c r="AE847" s="2"/>
      <c r="AF847" s="2"/>
      <c r="AG847" s="2"/>
      <c r="AH847" s="2"/>
    </row>
    <row r="848" ht="12.75" customHeight="1">
      <c r="Z848" s="2"/>
      <c r="AA848" s="2"/>
      <c r="AB848" s="2"/>
      <c r="AC848" s="2"/>
      <c r="AD848" s="2"/>
      <c r="AE848" s="2"/>
      <c r="AF848" s="2"/>
      <c r="AG848" s="2"/>
      <c r="AH848" s="2"/>
    </row>
    <row r="849" ht="12.75" customHeight="1">
      <c r="Z849" s="2"/>
      <c r="AA849" s="2"/>
      <c r="AB849" s="2"/>
      <c r="AC849" s="2"/>
      <c r="AD849" s="2"/>
      <c r="AE849" s="2"/>
      <c r="AF849" s="2"/>
      <c r="AG849" s="2"/>
      <c r="AH849" s="2"/>
    </row>
    <row r="850" ht="12.75" customHeight="1">
      <c r="Z850" s="2"/>
      <c r="AA850" s="2"/>
      <c r="AB850" s="2"/>
      <c r="AC850" s="2"/>
      <c r="AD850" s="2"/>
      <c r="AE850" s="2"/>
      <c r="AF850" s="2"/>
      <c r="AG850" s="2"/>
      <c r="AH850" s="2"/>
    </row>
    <row r="851" ht="12.75" customHeight="1">
      <c r="Z851" s="2"/>
      <c r="AA851" s="2"/>
      <c r="AB851" s="2"/>
      <c r="AC851" s="2"/>
      <c r="AD851" s="2"/>
      <c r="AE851" s="2"/>
      <c r="AF851" s="2"/>
      <c r="AG851" s="2"/>
      <c r="AH851" s="2"/>
    </row>
    <row r="852" ht="12.75" customHeight="1">
      <c r="Z852" s="2"/>
      <c r="AA852" s="2"/>
      <c r="AB852" s="2"/>
      <c r="AC852" s="2"/>
      <c r="AD852" s="2"/>
      <c r="AE852" s="2"/>
      <c r="AF852" s="2"/>
      <c r="AG852" s="2"/>
      <c r="AH852" s="2"/>
    </row>
    <row r="853" ht="12.75" customHeight="1">
      <c r="Z853" s="2"/>
      <c r="AA853" s="2"/>
      <c r="AB853" s="2"/>
      <c r="AC853" s="2"/>
      <c r="AD853" s="2"/>
      <c r="AE853" s="2"/>
      <c r="AF853" s="2"/>
      <c r="AG853" s="2"/>
      <c r="AH853" s="2"/>
    </row>
    <row r="854" ht="12.75" customHeight="1">
      <c r="Z854" s="2"/>
      <c r="AA854" s="2"/>
      <c r="AB854" s="2"/>
      <c r="AC854" s="2"/>
      <c r="AD854" s="2"/>
      <c r="AE854" s="2"/>
      <c r="AF854" s="2"/>
      <c r="AG854" s="2"/>
      <c r="AH854" s="2"/>
    </row>
    <row r="855" ht="12.75" customHeight="1">
      <c r="Z855" s="2"/>
      <c r="AA855" s="2"/>
      <c r="AB855" s="2"/>
      <c r="AC855" s="2"/>
      <c r="AD855" s="2"/>
      <c r="AE855" s="2"/>
      <c r="AF855" s="2"/>
      <c r="AG855" s="2"/>
      <c r="AH855" s="2"/>
    </row>
    <row r="856" ht="12.75" customHeight="1">
      <c r="Z856" s="2"/>
      <c r="AA856" s="2"/>
      <c r="AB856" s="2"/>
      <c r="AC856" s="2"/>
      <c r="AD856" s="2"/>
      <c r="AE856" s="2"/>
      <c r="AF856" s="2"/>
      <c r="AG856" s="2"/>
      <c r="AH856" s="2"/>
    </row>
    <row r="857" ht="12.75" customHeight="1">
      <c r="Z857" s="2"/>
      <c r="AA857" s="2"/>
      <c r="AB857" s="2"/>
      <c r="AC857" s="2"/>
      <c r="AD857" s="2"/>
      <c r="AE857" s="2"/>
      <c r="AF857" s="2"/>
      <c r="AG857" s="2"/>
      <c r="AH857" s="2"/>
    </row>
    <row r="858" ht="12.75" customHeight="1">
      <c r="Z858" s="2"/>
      <c r="AA858" s="2"/>
      <c r="AB858" s="2"/>
      <c r="AC858" s="2"/>
      <c r="AD858" s="2"/>
      <c r="AE858" s="2"/>
      <c r="AF858" s="2"/>
      <c r="AG858" s="2"/>
      <c r="AH858" s="2"/>
    </row>
    <row r="859" ht="12.75" customHeight="1">
      <c r="Z859" s="2"/>
      <c r="AA859" s="2"/>
      <c r="AB859" s="2"/>
      <c r="AC859" s="2"/>
      <c r="AD859" s="2"/>
      <c r="AE859" s="2"/>
      <c r="AF859" s="2"/>
      <c r="AG859" s="2"/>
      <c r="AH859" s="2"/>
    </row>
    <row r="860" ht="12.75" customHeight="1">
      <c r="Z860" s="2"/>
      <c r="AA860" s="2"/>
      <c r="AB860" s="2"/>
      <c r="AC860" s="2"/>
      <c r="AD860" s="2"/>
      <c r="AE860" s="2"/>
      <c r="AF860" s="2"/>
      <c r="AG860" s="2"/>
      <c r="AH860" s="2"/>
    </row>
    <row r="861" ht="12.75" customHeight="1">
      <c r="Z861" s="2"/>
      <c r="AA861" s="2"/>
      <c r="AB861" s="2"/>
      <c r="AC861" s="2"/>
      <c r="AD861" s="2"/>
      <c r="AE861" s="2"/>
      <c r="AF861" s="2"/>
      <c r="AG861" s="2"/>
      <c r="AH861" s="2"/>
    </row>
    <row r="862" ht="12.75" customHeight="1">
      <c r="Z862" s="2"/>
      <c r="AA862" s="2"/>
      <c r="AB862" s="2"/>
      <c r="AC862" s="2"/>
      <c r="AD862" s="2"/>
      <c r="AE862" s="2"/>
      <c r="AF862" s="2"/>
      <c r="AG862" s="2"/>
      <c r="AH862" s="2"/>
    </row>
    <row r="863" ht="12.75" customHeight="1">
      <c r="Z863" s="2"/>
      <c r="AA863" s="2"/>
      <c r="AB863" s="2"/>
      <c r="AC863" s="2"/>
      <c r="AD863" s="2"/>
      <c r="AE863" s="2"/>
      <c r="AF863" s="2"/>
      <c r="AG863" s="2"/>
      <c r="AH863" s="2"/>
    </row>
    <row r="864" ht="12.75" customHeight="1">
      <c r="Z864" s="2"/>
      <c r="AA864" s="2"/>
      <c r="AB864" s="2"/>
      <c r="AC864" s="2"/>
      <c r="AD864" s="2"/>
      <c r="AE864" s="2"/>
      <c r="AF864" s="2"/>
      <c r="AG864" s="2"/>
      <c r="AH864" s="2"/>
    </row>
    <row r="865" ht="12.75" customHeight="1">
      <c r="Z865" s="2"/>
      <c r="AA865" s="2"/>
      <c r="AB865" s="2"/>
      <c r="AC865" s="2"/>
      <c r="AD865" s="2"/>
      <c r="AE865" s="2"/>
      <c r="AF865" s="2"/>
      <c r="AG865" s="2"/>
      <c r="AH865" s="2"/>
    </row>
    <row r="866" ht="12.75" customHeight="1">
      <c r="Z866" s="2"/>
      <c r="AA866" s="2"/>
      <c r="AB866" s="2"/>
      <c r="AC866" s="2"/>
      <c r="AD866" s="2"/>
      <c r="AE866" s="2"/>
      <c r="AF866" s="2"/>
      <c r="AG866" s="2"/>
      <c r="AH866" s="2"/>
    </row>
    <row r="867" ht="12.75" customHeight="1">
      <c r="Z867" s="2"/>
      <c r="AA867" s="2"/>
      <c r="AB867" s="2"/>
      <c r="AC867" s="2"/>
      <c r="AD867" s="2"/>
      <c r="AE867" s="2"/>
      <c r="AF867" s="2"/>
      <c r="AG867" s="2"/>
      <c r="AH867" s="2"/>
    </row>
    <row r="868" ht="12.75" customHeight="1">
      <c r="Z868" s="2"/>
      <c r="AA868" s="2"/>
      <c r="AB868" s="2"/>
      <c r="AC868" s="2"/>
      <c r="AD868" s="2"/>
      <c r="AE868" s="2"/>
      <c r="AF868" s="2"/>
      <c r="AG868" s="2"/>
      <c r="AH868" s="2"/>
    </row>
    <row r="869" ht="12.75" customHeight="1">
      <c r="Z869" s="2"/>
      <c r="AA869" s="2"/>
      <c r="AB869" s="2"/>
      <c r="AC869" s="2"/>
      <c r="AD869" s="2"/>
      <c r="AE869" s="2"/>
      <c r="AF869" s="2"/>
      <c r="AG869" s="2"/>
      <c r="AH869" s="2"/>
    </row>
    <row r="870" ht="12.75" customHeight="1">
      <c r="Z870" s="2"/>
      <c r="AA870" s="2"/>
      <c r="AB870" s="2"/>
      <c r="AC870" s="2"/>
      <c r="AD870" s="2"/>
      <c r="AE870" s="2"/>
      <c r="AF870" s="2"/>
      <c r="AG870" s="2"/>
      <c r="AH870" s="2"/>
    </row>
    <row r="871" ht="12.75" customHeight="1">
      <c r="Z871" s="2"/>
      <c r="AA871" s="2"/>
      <c r="AB871" s="2"/>
      <c r="AC871" s="2"/>
      <c r="AD871" s="2"/>
      <c r="AE871" s="2"/>
      <c r="AF871" s="2"/>
      <c r="AG871" s="2"/>
      <c r="AH871" s="2"/>
    </row>
    <row r="872" ht="12.75" customHeight="1">
      <c r="Z872" s="2"/>
      <c r="AA872" s="2"/>
      <c r="AB872" s="2"/>
      <c r="AC872" s="2"/>
      <c r="AD872" s="2"/>
      <c r="AE872" s="2"/>
      <c r="AF872" s="2"/>
      <c r="AG872" s="2"/>
      <c r="AH872" s="2"/>
    </row>
    <row r="873" ht="12.75" customHeight="1">
      <c r="Z873" s="2"/>
      <c r="AA873" s="2"/>
      <c r="AB873" s="2"/>
      <c r="AC873" s="2"/>
      <c r="AD873" s="2"/>
      <c r="AE873" s="2"/>
      <c r="AF873" s="2"/>
      <c r="AG873" s="2"/>
      <c r="AH873" s="2"/>
    </row>
    <row r="874" ht="12.75" customHeight="1">
      <c r="Z874" s="2"/>
      <c r="AA874" s="2"/>
      <c r="AB874" s="2"/>
      <c r="AC874" s="2"/>
      <c r="AD874" s="2"/>
      <c r="AE874" s="2"/>
      <c r="AF874" s="2"/>
      <c r="AG874" s="2"/>
      <c r="AH874" s="2"/>
    </row>
    <row r="875" ht="12.75" customHeight="1">
      <c r="Z875" s="2"/>
      <c r="AA875" s="2"/>
      <c r="AB875" s="2"/>
      <c r="AC875" s="2"/>
      <c r="AD875" s="2"/>
      <c r="AE875" s="2"/>
      <c r="AF875" s="2"/>
      <c r="AG875" s="2"/>
      <c r="AH875" s="2"/>
    </row>
    <row r="876" ht="12.75" customHeight="1">
      <c r="Z876" s="2"/>
      <c r="AA876" s="2"/>
      <c r="AB876" s="2"/>
      <c r="AC876" s="2"/>
      <c r="AD876" s="2"/>
      <c r="AE876" s="2"/>
      <c r="AF876" s="2"/>
      <c r="AG876" s="2"/>
      <c r="AH876" s="2"/>
    </row>
    <row r="877" ht="12.75" customHeight="1">
      <c r="Z877" s="2"/>
      <c r="AA877" s="2"/>
      <c r="AB877" s="2"/>
      <c r="AC877" s="2"/>
      <c r="AD877" s="2"/>
      <c r="AE877" s="2"/>
      <c r="AF877" s="2"/>
      <c r="AG877" s="2"/>
      <c r="AH877" s="2"/>
    </row>
    <row r="878" ht="12.75" customHeight="1">
      <c r="Z878" s="2"/>
      <c r="AA878" s="2"/>
      <c r="AB878" s="2"/>
      <c r="AC878" s="2"/>
      <c r="AD878" s="2"/>
      <c r="AE878" s="2"/>
      <c r="AF878" s="2"/>
      <c r="AG878" s="2"/>
      <c r="AH878" s="2"/>
    </row>
    <row r="879" ht="12.75" customHeight="1">
      <c r="Z879" s="2"/>
      <c r="AA879" s="2"/>
      <c r="AB879" s="2"/>
      <c r="AC879" s="2"/>
      <c r="AD879" s="2"/>
      <c r="AE879" s="2"/>
      <c r="AF879" s="2"/>
      <c r="AG879" s="2"/>
      <c r="AH879" s="2"/>
    </row>
    <row r="880" ht="12.75" customHeight="1">
      <c r="Z880" s="2"/>
      <c r="AA880" s="2"/>
      <c r="AB880" s="2"/>
      <c r="AC880" s="2"/>
      <c r="AD880" s="2"/>
      <c r="AE880" s="2"/>
      <c r="AF880" s="2"/>
      <c r="AG880" s="2"/>
      <c r="AH880" s="2"/>
    </row>
    <row r="881" ht="12.75" customHeight="1">
      <c r="Z881" s="2"/>
      <c r="AA881" s="2"/>
      <c r="AB881" s="2"/>
      <c r="AC881" s="2"/>
      <c r="AD881" s="2"/>
      <c r="AE881" s="2"/>
      <c r="AF881" s="2"/>
      <c r="AG881" s="2"/>
      <c r="AH881" s="2"/>
    </row>
    <row r="882" ht="12.75" customHeight="1">
      <c r="Z882" s="2"/>
      <c r="AA882" s="2"/>
      <c r="AB882" s="2"/>
      <c r="AC882" s="2"/>
      <c r="AD882" s="2"/>
      <c r="AE882" s="2"/>
      <c r="AF882" s="2"/>
      <c r="AG882" s="2"/>
      <c r="AH882" s="2"/>
    </row>
    <row r="883" ht="12.75" customHeight="1">
      <c r="Z883" s="2"/>
      <c r="AA883" s="2"/>
      <c r="AB883" s="2"/>
      <c r="AC883" s="2"/>
      <c r="AD883" s="2"/>
      <c r="AE883" s="2"/>
      <c r="AF883" s="2"/>
      <c r="AG883" s="2"/>
      <c r="AH883" s="2"/>
    </row>
    <row r="884" ht="12.75" customHeight="1">
      <c r="Z884" s="2"/>
      <c r="AA884" s="2"/>
      <c r="AB884" s="2"/>
      <c r="AC884" s="2"/>
      <c r="AD884" s="2"/>
      <c r="AE884" s="2"/>
      <c r="AF884" s="2"/>
      <c r="AG884" s="2"/>
      <c r="AH884" s="2"/>
    </row>
    <row r="885" ht="12.75" customHeight="1">
      <c r="Z885" s="2"/>
      <c r="AA885" s="2"/>
      <c r="AB885" s="2"/>
      <c r="AC885" s="2"/>
      <c r="AD885" s="2"/>
      <c r="AE885" s="2"/>
      <c r="AF885" s="2"/>
      <c r="AG885" s="2"/>
      <c r="AH885" s="2"/>
    </row>
    <row r="886" ht="12.75" customHeight="1">
      <c r="Z886" s="2"/>
      <c r="AA886" s="2"/>
      <c r="AB886" s="2"/>
      <c r="AC886" s="2"/>
      <c r="AD886" s="2"/>
      <c r="AE886" s="2"/>
      <c r="AF886" s="2"/>
      <c r="AG886" s="2"/>
      <c r="AH886" s="2"/>
    </row>
    <row r="887" ht="12.75" customHeight="1">
      <c r="Z887" s="2"/>
      <c r="AA887" s="2"/>
      <c r="AB887" s="2"/>
      <c r="AC887" s="2"/>
      <c r="AD887" s="2"/>
      <c r="AE887" s="2"/>
      <c r="AF887" s="2"/>
      <c r="AG887" s="2"/>
      <c r="AH887" s="2"/>
    </row>
    <row r="888" ht="12.75" customHeight="1">
      <c r="Z888" s="2"/>
      <c r="AA888" s="2"/>
      <c r="AB888" s="2"/>
      <c r="AC888" s="2"/>
      <c r="AD888" s="2"/>
      <c r="AE888" s="2"/>
      <c r="AF888" s="2"/>
      <c r="AG888" s="2"/>
      <c r="AH888" s="2"/>
    </row>
    <row r="889" ht="12.75" customHeight="1">
      <c r="Z889" s="2"/>
      <c r="AA889" s="2"/>
      <c r="AB889" s="2"/>
      <c r="AC889" s="2"/>
      <c r="AD889" s="2"/>
      <c r="AE889" s="2"/>
      <c r="AF889" s="2"/>
      <c r="AG889" s="2"/>
      <c r="AH889" s="2"/>
    </row>
    <row r="890" ht="12.75" customHeight="1">
      <c r="Z890" s="2"/>
      <c r="AA890" s="2"/>
      <c r="AB890" s="2"/>
      <c r="AC890" s="2"/>
      <c r="AD890" s="2"/>
      <c r="AE890" s="2"/>
      <c r="AF890" s="2"/>
      <c r="AG890" s="2"/>
      <c r="AH890" s="2"/>
    </row>
    <row r="891" ht="12.75" customHeight="1">
      <c r="Z891" s="2"/>
      <c r="AA891" s="2"/>
      <c r="AB891" s="2"/>
      <c r="AC891" s="2"/>
      <c r="AD891" s="2"/>
      <c r="AE891" s="2"/>
      <c r="AF891" s="2"/>
      <c r="AG891" s="2"/>
      <c r="AH891" s="2"/>
    </row>
    <row r="892" ht="12.75" customHeight="1">
      <c r="Z892" s="2"/>
      <c r="AA892" s="2"/>
      <c r="AB892" s="2"/>
      <c r="AC892" s="2"/>
      <c r="AD892" s="2"/>
      <c r="AE892" s="2"/>
      <c r="AF892" s="2"/>
      <c r="AG892" s="2"/>
      <c r="AH892" s="2"/>
    </row>
    <row r="893" ht="12.75" customHeight="1">
      <c r="Z893" s="2"/>
      <c r="AA893" s="2"/>
      <c r="AB893" s="2"/>
      <c r="AC893" s="2"/>
      <c r="AD893" s="2"/>
      <c r="AE893" s="2"/>
      <c r="AF893" s="2"/>
      <c r="AG893" s="2"/>
      <c r="AH893" s="2"/>
    </row>
    <row r="894" ht="12.75" customHeight="1">
      <c r="Z894" s="2"/>
      <c r="AA894" s="2"/>
      <c r="AB894" s="2"/>
      <c r="AC894" s="2"/>
      <c r="AD894" s="2"/>
      <c r="AE894" s="2"/>
      <c r="AF894" s="2"/>
      <c r="AG894" s="2"/>
      <c r="AH894" s="2"/>
    </row>
    <row r="895" ht="12.75" customHeight="1">
      <c r="Z895" s="2"/>
      <c r="AA895" s="2"/>
      <c r="AB895" s="2"/>
      <c r="AC895" s="2"/>
      <c r="AD895" s="2"/>
      <c r="AE895" s="2"/>
      <c r="AF895" s="2"/>
      <c r="AG895" s="2"/>
      <c r="AH895" s="2"/>
    </row>
    <row r="896" ht="12.75" customHeight="1">
      <c r="Z896" s="2"/>
      <c r="AA896" s="2"/>
      <c r="AB896" s="2"/>
      <c r="AC896" s="2"/>
      <c r="AD896" s="2"/>
      <c r="AE896" s="2"/>
      <c r="AF896" s="2"/>
      <c r="AG896" s="2"/>
      <c r="AH896" s="2"/>
    </row>
    <row r="897" ht="12.75" customHeight="1">
      <c r="Z897" s="2"/>
      <c r="AA897" s="2"/>
      <c r="AB897" s="2"/>
      <c r="AC897" s="2"/>
      <c r="AD897" s="2"/>
      <c r="AE897" s="2"/>
      <c r="AF897" s="2"/>
      <c r="AG897" s="2"/>
      <c r="AH897" s="2"/>
    </row>
    <row r="898" ht="12.75" customHeight="1">
      <c r="Z898" s="2"/>
      <c r="AA898" s="2"/>
      <c r="AB898" s="2"/>
      <c r="AC898" s="2"/>
      <c r="AD898" s="2"/>
      <c r="AE898" s="2"/>
      <c r="AF898" s="2"/>
      <c r="AG898" s="2"/>
      <c r="AH898" s="2"/>
    </row>
    <row r="899" ht="12.75" customHeight="1">
      <c r="Z899" s="2"/>
      <c r="AA899" s="2"/>
      <c r="AB899" s="2"/>
      <c r="AC899" s="2"/>
      <c r="AD899" s="2"/>
      <c r="AE899" s="2"/>
      <c r="AF899" s="2"/>
      <c r="AG899" s="2"/>
      <c r="AH899" s="2"/>
    </row>
    <row r="900" ht="12.75" customHeight="1">
      <c r="Z900" s="2"/>
      <c r="AA900" s="2"/>
      <c r="AB900" s="2"/>
      <c r="AC900" s="2"/>
      <c r="AD900" s="2"/>
      <c r="AE900" s="2"/>
      <c r="AF900" s="2"/>
      <c r="AG900" s="2"/>
      <c r="AH900" s="2"/>
    </row>
    <row r="901" ht="12.75" customHeight="1">
      <c r="Z901" s="2"/>
      <c r="AA901" s="2"/>
      <c r="AB901" s="2"/>
      <c r="AC901" s="2"/>
      <c r="AD901" s="2"/>
      <c r="AE901" s="2"/>
      <c r="AF901" s="2"/>
      <c r="AG901" s="2"/>
      <c r="AH901" s="2"/>
    </row>
    <row r="902" ht="12.75" customHeight="1">
      <c r="Z902" s="2"/>
      <c r="AA902" s="2"/>
      <c r="AB902" s="2"/>
      <c r="AC902" s="2"/>
      <c r="AD902" s="2"/>
      <c r="AE902" s="2"/>
      <c r="AF902" s="2"/>
      <c r="AG902" s="2"/>
      <c r="AH902" s="2"/>
    </row>
    <row r="903" ht="12.75" customHeight="1">
      <c r="Z903" s="2"/>
      <c r="AA903" s="2"/>
      <c r="AB903" s="2"/>
      <c r="AC903" s="2"/>
      <c r="AD903" s="2"/>
      <c r="AE903" s="2"/>
      <c r="AF903" s="2"/>
      <c r="AG903" s="2"/>
      <c r="AH903" s="2"/>
    </row>
    <row r="904" ht="12.75" customHeight="1">
      <c r="Z904" s="2"/>
      <c r="AA904" s="2"/>
      <c r="AB904" s="2"/>
      <c r="AC904" s="2"/>
      <c r="AD904" s="2"/>
      <c r="AE904" s="2"/>
      <c r="AF904" s="2"/>
      <c r="AG904" s="2"/>
      <c r="AH904" s="2"/>
    </row>
    <row r="905" ht="12.75" customHeight="1">
      <c r="Z905" s="2"/>
      <c r="AA905" s="2"/>
      <c r="AB905" s="2"/>
      <c r="AC905" s="2"/>
      <c r="AD905" s="2"/>
      <c r="AE905" s="2"/>
      <c r="AF905" s="2"/>
      <c r="AG905" s="2"/>
      <c r="AH905" s="2"/>
    </row>
    <row r="906" ht="12.75" customHeight="1">
      <c r="Z906" s="2"/>
      <c r="AA906" s="2"/>
      <c r="AB906" s="2"/>
      <c r="AC906" s="2"/>
      <c r="AD906" s="2"/>
      <c r="AE906" s="2"/>
      <c r="AF906" s="2"/>
      <c r="AG906" s="2"/>
      <c r="AH906" s="2"/>
    </row>
    <row r="907" ht="12.75" customHeight="1">
      <c r="Z907" s="2"/>
      <c r="AA907" s="2"/>
      <c r="AB907" s="2"/>
      <c r="AC907" s="2"/>
      <c r="AD907" s="2"/>
      <c r="AE907" s="2"/>
      <c r="AF907" s="2"/>
      <c r="AG907" s="2"/>
      <c r="AH907" s="2"/>
    </row>
    <row r="908" ht="12.75" customHeight="1">
      <c r="Z908" s="2"/>
      <c r="AA908" s="2"/>
      <c r="AB908" s="2"/>
      <c r="AC908" s="2"/>
      <c r="AD908" s="2"/>
      <c r="AE908" s="2"/>
      <c r="AF908" s="2"/>
      <c r="AG908" s="2"/>
      <c r="AH908" s="2"/>
    </row>
    <row r="909" ht="12.75" customHeight="1">
      <c r="Z909" s="2"/>
      <c r="AA909" s="2"/>
      <c r="AB909" s="2"/>
      <c r="AC909" s="2"/>
      <c r="AD909" s="2"/>
      <c r="AE909" s="2"/>
      <c r="AF909" s="2"/>
      <c r="AG909" s="2"/>
      <c r="AH909" s="2"/>
    </row>
    <row r="910" ht="12.75" customHeight="1">
      <c r="Z910" s="2"/>
      <c r="AA910" s="2"/>
      <c r="AB910" s="2"/>
      <c r="AC910" s="2"/>
      <c r="AD910" s="2"/>
      <c r="AE910" s="2"/>
      <c r="AF910" s="2"/>
      <c r="AG910" s="2"/>
      <c r="AH910" s="2"/>
    </row>
    <row r="911" ht="12.75" customHeight="1">
      <c r="Z911" s="2"/>
      <c r="AA911" s="2"/>
      <c r="AB911" s="2"/>
      <c r="AC911" s="2"/>
      <c r="AD911" s="2"/>
      <c r="AE911" s="2"/>
      <c r="AF911" s="2"/>
      <c r="AG911" s="2"/>
      <c r="AH911" s="2"/>
    </row>
    <row r="912" ht="12.75" customHeight="1">
      <c r="Z912" s="2"/>
      <c r="AA912" s="2"/>
      <c r="AB912" s="2"/>
      <c r="AC912" s="2"/>
      <c r="AD912" s="2"/>
      <c r="AE912" s="2"/>
      <c r="AF912" s="2"/>
      <c r="AG912" s="2"/>
      <c r="AH912" s="2"/>
    </row>
    <row r="913" ht="12.75" customHeight="1">
      <c r="Z913" s="2"/>
      <c r="AA913" s="2"/>
      <c r="AB913" s="2"/>
      <c r="AC913" s="2"/>
      <c r="AD913" s="2"/>
      <c r="AE913" s="2"/>
      <c r="AF913" s="2"/>
      <c r="AG913" s="2"/>
      <c r="AH913" s="2"/>
    </row>
    <row r="914" ht="12.75" customHeight="1">
      <c r="Z914" s="2"/>
      <c r="AA914" s="2"/>
      <c r="AB914" s="2"/>
      <c r="AC914" s="2"/>
      <c r="AD914" s="2"/>
      <c r="AE914" s="2"/>
      <c r="AF914" s="2"/>
      <c r="AG914" s="2"/>
      <c r="AH914" s="2"/>
    </row>
    <row r="915" ht="12.75" customHeight="1">
      <c r="Z915" s="2"/>
      <c r="AA915" s="2"/>
      <c r="AB915" s="2"/>
      <c r="AC915" s="2"/>
      <c r="AD915" s="2"/>
      <c r="AE915" s="2"/>
      <c r="AF915" s="2"/>
      <c r="AG915" s="2"/>
      <c r="AH915" s="2"/>
    </row>
    <row r="916" ht="12.75" customHeight="1">
      <c r="Z916" s="2"/>
      <c r="AA916" s="2"/>
      <c r="AB916" s="2"/>
      <c r="AC916" s="2"/>
      <c r="AD916" s="2"/>
      <c r="AE916" s="2"/>
      <c r="AF916" s="2"/>
      <c r="AG916" s="2"/>
      <c r="AH916" s="2"/>
    </row>
    <row r="917" ht="12.75" customHeight="1">
      <c r="Z917" s="2"/>
      <c r="AA917" s="2"/>
      <c r="AB917" s="2"/>
      <c r="AC917" s="2"/>
      <c r="AD917" s="2"/>
      <c r="AE917" s="2"/>
      <c r="AF917" s="2"/>
      <c r="AG917" s="2"/>
      <c r="AH917" s="2"/>
    </row>
    <row r="918" ht="12.75" customHeight="1">
      <c r="Z918" s="2"/>
      <c r="AA918" s="2"/>
      <c r="AB918" s="2"/>
      <c r="AC918" s="2"/>
      <c r="AD918" s="2"/>
      <c r="AE918" s="2"/>
      <c r="AF918" s="2"/>
      <c r="AG918" s="2"/>
      <c r="AH918" s="2"/>
    </row>
    <row r="919" ht="12.75" customHeight="1">
      <c r="Z919" s="2"/>
      <c r="AA919" s="2"/>
      <c r="AB919" s="2"/>
      <c r="AC919" s="2"/>
      <c r="AD919" s="2"/>
      <c r="AE919" s="2"/>
      <c r="AF919" s="2"/>
      <c r="AG919" s="2"/>
      <c r="AH919" s="2"/>
    </row>
    <row r="920" ht="12.75" customHeight="1">
      <c r="Z920" s="2"/>
      <c r="AA920" s="2"/>
      <c r="AB920" s="2"/>
      <c r="AC920" s="2"/>
      <c r="AD920" s="2"/>
      <c r="AE920" s="2"/>
      <c r="AF920" s="2"/>
      <c r="AG920" s="2"/>
      <c r="AH920" s="2"/>
    </row>
    <row r="921" ht="12.75" customHeight="1">
      <c r="Z921" s="2"/>
      <c r="AA921" s="2"/>
      <c r="AB921" s="2"/>
      <c r="AC921" s="2"/>
      <c r="AD921" s="2"/>
      <c r="AE921" s="2"/>
      <c r="AF921" s="2"/>
      <c r="AG921" s="2"/>
      <c r="AH921" s="2"/>
    </row>
    <row r="922" ht="12.75" customHeight="1">
      <c r="Z922" s="2"/>
      <c r="AA922" s="2"/>
      <c r="AB922" s="2"/>
      <c r="AC922" s="2"/>
      <c r="AD922" s="2"/>
      <c r="AE922" s="2"/>
      <c r="AF922" s="2"/>
      <c r="AG922" s="2"/>
      <c r="AH922" s="2"/>
    </row>
    <row r="923" ht="12.75" customHeight="1">
      <c r="Z923" s="2"/>
      <c r="AA923" s="2"/>
      <c r="AB923" s="2"/>
      <c r="AC923" s="2"/>
      <c r="AD923" s="2"/>
      <c r="AE923" s="2"/>
      <c r="AF923" s="2"/>
      <c r="AG923" s="2"/>
      <c r="AH923" s="2"/>
    </row>
    <row r="924" ht="12.75" customHeight="1">
      <c r="Z924" s="2"/>
      <c r="AA924" s="2"/>
      <c r="AB924" s="2"/>
      <c r="AC924" s="2"/>
      <c r="AD924" s="2"/>
      <c r="AE924" s="2"/>
      <c r="AF924" s="2"/>
      <c r="AG924" s="2"/>
      <c r="AH924" s="2"/>
    </row>
    <row r="925" ht="12.75" customHeight="1">
      <c r="Z925" s="2"/>
      <c r="AA925" s="2"/>
      <c r="AB925" s="2"/>
      <c r="AC925" s="2"/>
      <c r="AD925" s="2"/>
      <c r="AE925" s="2"/>
      <c r="AF925" s="2"/>
      <c r="AG925" s="2"/>
      <c r="AH925" s="2"/>
    </row>
    <row r="926" ht="12.75" customHeight="1">
      <c r="Z926" s="2"/>
      <c r="AA926" s="2"/>
      <c r="AB926" s="2"/>
      <c r="AC926" s="2"/>
      <c r="AD926" s="2"/>
      <c r="AE926" s="2"/>
      <c r="AF926" s="2"/>
      <c r="AG926" s="2"/>
      <c r="AH926" s="2"/>
    </row>
    <row r="927" ht="12.75" customHeight="1">
      <c r="Z927" s="2"/>
      <c r="AA927" s="2"/>
      <c r="AB927" s="2"/>
      <c r="AC927" s="2"/>
      <c r="AD927" s="2"/>
      <c r="AE927" s="2"/>
      <c r="AF927" s="2"/>
      <c r="AG927" s="2"/>
      <c r="AH927" s="2"/>
    </row>
    <row r="928" ht="12.75" customHeight="1">
      <c r="Z928" s="2"/>
      <c r="AA928" s="2"/>
      <c r="AB928" s="2"/>
      <c r="AC928" s="2"/>
      <c r="AD928" s="2"/>
      <c r="AE928" s="2"/>
      <c r="AF928" s="2"/>
      <c r="AG928" s="2"/>
      <c r="AH928" s="2"/>
    </row>
    <row r="929" ht="12.75" customHeight="1">
      <c r="Z929" s="2"/>
      <c r="AA929" s="2"/>
      <c r="AB929" s="2"/>
      <c r="AC929" s="2"/>
      <c r="AD929" s="2"/>
      <c r="AE929" s="2"/>
      <c r="AF929" s="2"/>
      <c r="AG929" s="2"/>
      <c r="AH929" s="2"/>
    </row>
    <row r="930" ht="12.75" customHeight="1">
      <c r="Z930" s="2"/>
      <c r="AA930" s="2"/>
      <c r="AB930" s="2"/>
      <c r="AC930" s="2"/>
      <c r="AD930" s="2"/>
      <c r="AE930" s="2"/>
      <c r="AF930" s="2"/>
      <c r="AG930" s="2"/>
      <c r="AH930" s="2"/>
    </row>
    <row r="931" ht="12.75" customHeight="1">
      <c r="Z931" s="2"/>
      <c r="AA931" s="2"/>
      <c r="AB931" s="2"/>
      <c r="AC931" s="2"/>
      <c r="AD931" s="2"/>
      <c r="AE931" s="2"/>
      <c r="AF931" s="2"/>
      <c r="AG931" s="2"/>
      <c r="AH931" s="2"/>
    </row>
    <row r="932" ht="12.75" customHeight="1">
      <c r="Z932" s="2"/>
      <c r="AA932" s="2"/>
      <c r="AB932" s="2"/>
      <c r="AC932" s="2"/>
      <c r="AD932" s="2"/>
      <c r="AE932" s="2"/>
      <c r="AF932" s="2"/>
      <c r="AG932" s="2"/>
      <c r="AH932" s="2"/>
    </row>
    <row r="933" ht="12.75" customHeight="1">
      <c r="Z933" s="2"/>
      <c r="AA933" s="2"/>
      <c r="AB933" s="2"/>
      <c r="AC933" s="2"/>
      <c r="AD933" s="2"/>
      <c r="AE933" s="2"/>
      <c r="AF933" s="2"/>
      <c r="AG933" s="2"/>
      <c r="AH933" s="2"/>
    </row>
    <row r="934" ht="12.75" customHeight="1">
      <c r="Z934" s="2"/>
      <c r="AA934" s="2"/>
      <c r="AB934" s="2"/>
      <c r="AC934" s="2"/>
      <c r="AD934" s="2"/>
      <c r="AE934" s="2"/>
      <c r="AF934" s="2"/>
      <c r="AG934" s="2"/>
      <c r="AH934" s="2"/>
    </row>
    <row r="935" ht="12.75" customHeight="1">
      <c r="Z935" s="2"/>
      <c r="AA935" s="2"/>
      <c r="AB935" s="2"/>
      <c r="AC935" s="2"/>
      <c r="AD935" s="2"/>
      <c r="AE935" s="2"/>
      <c r="AF935" s="2"/>
      <c r="AG935" s="2"/>
      <c r="AH935" s="2"/>
    </row>
    <row r="936" ht="12.75" customHeight="1">
      <c r="Z936" s="2"/>
      <c r="AA936" s="2"/>
      <c r="AB936" s="2"/>
      <c r="AC936" s="2"/>
      <c r="AD936" s="2"/>
      <c r="AE936" s="2"/>
      <c r="AF936" s="2"/>
      <c r="AG936" s="2"/>
      <c r="AH936" s="2"/>
    </row>
    <row r="937" ht="12.75" customHeight="1">
      <c r="Z937" s="2"/>
      <c r="AA937" s="2"/>
      <c r="AB937" s="2"/>
      <c r="AC937" s="2"/>
      <c r="AD937" s="2"/>
      <c r="AE937" s="2"/>
      <c r="AF937" s="2"/>
      <c r="AG937" s="2"/>
      <c r="AH937" s="2"/>
    </row>
    <row r="938" ht="12.75" customHeight="1">
      <c r="Z938" s="2"/>
      <c r="AA938" s="2"/>
      <c r="AB938" s="2"/>
      <c r="AC938" s="2"/>
      <c r="AD938" s="2"/>
      <c r="AE938" s="2"/>
      <c r="AF938" s="2"/>
      <c r="AG938" s="2"/>
      <c r="AH938" s="2"/>
    </row>
    <row r="939" ht="12.75" customHeight="1">
      <c r="Z939" s="2"/>
      <c r="AA939" s="2"/>
      <c r="AB939" s="2"/>
      <c r="AC939" s="2"/>
      <c r="AD939" s="2"/>
      <c r="AE939" s="2"/>
      <c r="AF939" s="2"/>
      <c r="AG939" s="2"/>
      <c r="AH939" s="2"/>
    </row>
    <row r="940" ht="12.75" customHeight="1">
      <c r="Z940" s="2"/>
      <c r="AA940" s="2"/>
      <c r="AB940" s="2"/>
      <c r="AC940" s="2"/>
      <c r="AD940" s="2"/>
      <c r="AE940" s="2"/>
      <c r="AF940" s="2"/>
      <c r="AG940" s="2"/>
      <c r="AH940" s="2"/>
    </row>
    <row r="941" ht="12.75" customHeight="1">
      <c r="Z941" s="2"/>
      <c r="AA941" s="2"/>
      <c r="AB941" s="2"/>
      <c r="AC941" s="2"/>
      <c r="AD941" s="2"/>
      <c r="AE941" s="2"/>
      <c r="AF941" s="2"/>
      <c r="AG941" s="2"/>
      <c r="AH941" s="2"/>
    </row>
    <row r="942" ht="12.75" customHeight="1">
      <c r="Z942" s="2"/>
      <c r="AA942" s="2"/>
      <c r="AB942" s="2"/>
      <c r="AC942" s="2"/>
      <c r="AD942" s="2"/>
      <c r="AE942" s="2"/>
      <c r="AF942" s="2"/>
      <c r="AG942" s="2"/>
      <c r="AH942" s="2"/>
    </row>
    <row r="943" ht="12.75" customHeight="1">
      <c r="Z943" s="2"/>
      <c r="AA943" s="2"/>
      <c r="AB943" s="2"/>
      <c r="AC943" s="2"/>
      <c r="AD943" s="2"/>
      <c r="AE943" s="2"/>
      <c r="AF943" s="2"/>
      <c r="AG943" s="2"/>
      <c r="AH943" s="2"/>
    </row>
    <row r="944" ht="12.75" customHeight="1">
      <c r="Z944" s="2"/>
      <c r="AA944" s="2"/>
      <c r="AB944" s="2"/>
      <c r="AC944" s="2"/>
      <c r="AD944" s="2"/>
      <c r="AE944" s="2"/>
      <c r="AF944" s="2"/>
      <c r="AG944" s="2"/>
      <c r="AH944" s="2"/>
    </row>
    <row r="945" ht="12.75" customHeight="1">
      <c r="Z945" s="2"/>
      <c r="AA945" s="2"/>
      <c r="AB945" s="2"/>
      <c r="AC945" s="2"/>
      <c r="AD945" s="2"/>
      <c r="AE945" s="2"/>
      <c r="AF945" s="2"/>
      <c r="AG945" s="2"/>
      <c r="AH945" s="2"/>
    </row>
    <row r="946" ht="12.75" customHeight="1">
      <c r="Z946" s="2"/>
      <c r="AA946" s="2"/>
      <c r="AB946" s="2"/>
      <c r="AC946" s="2"/>
      <c r="AD946" s="2"/>
      <c r="AE946" s="2"/>
      <c r="AF946" s="2"/>
      <c r="AG946" s="2"/>
      <c r="AH946" s="2"/>
    </row>
    <row r="947" ht="12.75" customHeight="1">
      <c r="Z947" s="2"/>
      <c r="AA947" s="2"/>
      <c r="AB947" s="2"/>
      <c r="AC947" s="2"/>
      <c r="AD947" s="2"/>
      <c r="AE947" s="2"/>
      <c r="AF947" s="2"/>
      <c r="AG947" s="2"/>
      <c r="AH947" s="2"/>
    </row>
    <row r="948" ht="12.75" customHeight="1">
      <c r="Z948" s="2"/>
      <c r="AA948" s="2"/>
      <c r="AB948" s="2"/>
      <c r="AC948" s="2"/>
      <c r="AD948" s="2"/>
      <c r="AE948" s="2"/>
      <c r="AF948" s="2"/>
      <c r="AG948" s="2"/>
      <c r="AH948" s="2"/>
    </row>
    <row r="949" ht="12.75" customHeight="1">
      <c r="Z949" s="2"/>
      <c r="AA949" s="2"/>
      <c r="AB949" s="2"/>
      <c r="AC949" s="2"/>
      <c r="AD949" s="2"/>
      <c r="AE949" s="2"/>
      <c r="AF949" s="2"/>
      <c r="AG949" s="2"/>
      <c r="AH949" s="2"/>
    </row>
    <row r="950" ht="12.75" customHeight="1">
      <c r="Z950" s="2"/>
      <c r="AA950" s="2"/>
      <c r="AB950" s="2"/>
      <c r="AC950" s="2"/>
      <c r="AD950" s="2"/>
      <c r="AE950" s="2"/>
      <c r="AF950" s="2"/>
      <c r="AG950" s="2"/>
      <c r="AH950" s="2"/>
    </row>
    <row r="951" ht="12.75" customHeight="1">
      <c r="Z951" s="2"/>
      <c r="AA951" s="2"/>
      <c r="AB951" s="2"/>
      <c r="AC951" s="2"/>
      <c r="AD951" s="2"/>
      <c r="AE951" s="2"/>
      <c r="AF951" s="2"/>
      <c r="AG951" s="2"/>
      <c r="AH951" s="2"/>
    </row>
    <row r="952" ht="12.75" customHeight="1">
      <c r="Z952" s="2"/>
      <c r="AA952" s="2"/>
      <c r="AB952" s="2"/>
      <c r="AC952" s="2"/>
      <c r="AD952" s="2"/>
      <c r="AE952" s="2"/>
      <c r="AF952" s="2"/>
      <c r="AG952" s="2"/>
      <c r="AH952" s="2"/>
    </row>
    <row r="953" ht="12.75" customHeight="1">
      <c r="Z953" s="2"/>
      <c r="AA953" s="2"/>
      <c r="AB953" s="2"/>
      <c r="AC953" s="2"/>
      <c r="AD953" s="2"/>
      <c r="AE953" s="2"/>
      <c r="AF953" s="2"/>
      <c r="AG953" s="2"/>
      <c r="AH953" s="2"/>
    </row>
    <row r="954" ht="12.75" customHeight="1">
      <c r="Z954" s="2"/>
      <c r="AA954" s="2"/>
      <c r="AB954" s="2"/>
      <c r="AC954" s="2"/>
      <c r="AD954" s="2"/>
      <c r="AE954" s="2"/>
      <c r="AF954" s="2"/>
      <c r="AG954" s="2"/>
      <c r="AH954" s="2"/>
    </row>
    <row r="955" ht="12.75" customHeight="1">
      <c r="Z955" s="2"/>
      <c r="AA955" s="2"/>
      <c r="AB955" s="2"/>
      <c r="AC955" s="2"/>
      <c r="AD955" s="2"/>
      <c r="AE955" s="2"/>
      <c r="AF955" s="2"/>
      <c r="AG955" s="2"/>
      <c r="AH955" s="2"/>
    </row>
    <row r="956" ht="12.75" customHeight="1">
      <c r="Z956" s="2"/>
      <c r="AA956" s="2"/>
      <c r="AB956" s="2"/>
      <c r="AC956" s="2"/>
      <c r="AD956" s="2"/>
      <c r="AE956" s="2"/>
      <c r="AF956" s="2"/>
      <c r="AG956" s="2"/>
      <c r="AH956" s="2"/>
    </row>
    <row r="957" ht="12.75" customHeight="1">
      <c r="Z957" s="2"/>
      <c r="AA957" s="2"/>
      <c r="AB957" s="2"/>
      <c r="AC957" s="2"/>
      <c r="AD957" s="2"/>
      <c r="AE957" s="2"/>
      <c r="AF957" s="2"/>
      <c r="AG957" s="2"/>
      <c r="AH957" s="2"/>
    </row>
    <row r="958" ht="12.75" customHeight="1">
      <c r="Z958" s="2"/>
      <c r="AA958" s="2"/>
      <c r="AB958" s="2"/>
      <c r="AC958" s="2"/>
      <c r="AD958" s="2"/>
      <c r="AE958" s="2"/>
      <c r="AF958" s="2"/>
      <c r="AG958" s="2"/>
      <c r="AH958" s="2"/>
    </row>
    <row r="959" ht="12.75" customHeight="1">
      <c r="Z959" s="2"/>
      <c r="AA959" s="2"/>
      <c r="AB959" s="2"/>
      <c r="AC959" s="2"/>
      <c r="AD959" s="2"/>
      <c r="AE959" s="2"/>
      <c r="AF959" s="2"/>
      <c r="AG959" s="2"/>
      <c r="AH959" s="2"/>
    </row>
    <row r="960" ht="12.75" customHeight="1">
      <c r="Z960" s="2"/>
      <c r="AA960" s="2"/>
      <c r="AB960" s="2"/>
      <c r="AC960" s="2"/>
      <c r="AD960" s="2"/>
      <c r="AE960" s="2"/>
      <c r="AF960" s="2"/>
      <c r="AG960" s="2"/>
      <c r="AH960" s="2"/>
    </row>
    <row r="961" ht="12.75" customHeight="1">
      <c r="Z961" s="2"/>
      <c r="AA961" s="2"/>
      <c r="AB961" s="2"/>
      <c r="AC961" s="2"/>
      <c r="AD961" s="2"/>
      <c r="AE961" s="2"/>
      <c r="AF961" s="2"/>
      <c r="AG961" s="2"/>
      <c r="AH961" s="2"/>
    </row>
    <row r="962" ht="12.75" customHeight="1">
      <c r="Z962" s="2"/>
      <c r="AA962" s="2"/>
      <c r="AB962" s="2"/>
      <c r="AC962" s="2"/>
      <c r="AD962" s="2"/>
      <c r="AE962" s="2"/>
      <c r="AF962" s="2"/>
      <c r="AG962" s="2"/>
      <c r="AH962" s="2"/>
    </row>
    <row r="963" ht="12.75" customHeight="1">
      <c r="Z963" s="2"/>
      <c r="AA963" s="2"/>
      <c r="AB963" s="2"/>
      <c r="AC963" s="2"/>
      <c r="AD963" s="2"/>
      <c r="AE963" s="2"/>
      <c r="AF963" s="2"/>
      <c r="AG963" s="2"/>
      <c r="AH963" s="2"/>
    </row>
    <row r="964" ht="12.75" customHeight="1">
      <c r="Z964" s="2"/>
      <c r="AA964" s="2"/>
      <c r="AB964" s="2"/>
      <c r="AC964" s="2"/>
      <c r="AD964" s="2"/>
      <c r="AE964" s="2"/>
      <c r="AF964" s="2"/>
      <c r="AG964" s="2"/>
      <c r="AH964" s="2"/>
    </row>
    <row r="965" ht="12.75" customHeight="1">
      <c r="Z965" s="2"/>
      <c r="AA965" s="2"/>
      <c r="AB965" s="2"/>
      <c r="AC965" s="2"/>
      <c r="AD965" s="2"/>
      <c r="AE965" s="2"/>
      <c r="AF965" s="2"/>
      <c r="AG965" s="2"/>
      <c r="AH965" s="2"/>
    </row>
    <row r="966" ht="12.75" customHeight="1">
      <c r="Z966" s="2"/>
      <c r="AA966" s="2"/>
      <c r="AB966" s="2"/>
      <c r="AC966" s="2"/>
      <c r="AD966" s="2"/>
      <c r="AE966" s="2"/>
      <c r="AF966" s="2"/>
      <c r="AG966" s="2"/>
      <c r="AH966" s="2"/>
    </row>
    <row r="967" ht="12.75" customHeight="1">
      <c r="Z967" s="2"/>
      <c r="AA967" s="2"/>
      <c r="AB967" s="2"/>
      <c r="AC967" s="2"/>
      <c r="AD967" s="2"/>
      <c r="AE967" s="2"/>
      <c r="AF967" s="2"/>
      <c r="AG967" s="2"/>
      <c r="AH967" s="2"/>
    </row>
    <row r="968" ht="12.75" customHeight="1">
      <c r="Z968" s="2"/>
      <c r="AA968" s="2"/>
      <c r="AB968" s="2"/>
      <c r="AC968" s="2"/>
      <c r="AD968" s="2"/>
      <c r="AE968" s="2"/>
      <c r="AF968" s="2"/>
      <c r="AG968" s="2"/>
      <c r="AH968" s="2"/>
    </row>
    <row r="969" ht="12.75" customHeight="1">
      <c r="Z969" s="2"/>
      <c r="AA969" s="2"/>
      <c r="AB969" s="2"/>
      <c r="AC969" s="2"/>
      <c r="AD969" s="2"/>
      <c r="AE969" s="2"/>
      <c r="AF969" s="2"/>
      <c r="AG969" s="2"/>
      <c r="AH969" s="2"/>
    </row>
    <row r="970" ht="12.75" customHeight="1">
      <c r="Z970" s="2"/>
      <c r="AA970" s="2"/>
      <c r="AB970" s="2"/>
      <c r="AC970" s="2"/>
      <c r="AD970" s="2"/>
      <c r="AE970" s="2"/>
      <c r="AF970" s="2"/>
      <c r="AG970" s="2"/>
      <c r="AH970" s="2"/>
    </row>
    <row r="971" ht="12.75" customHeight="1">
      <c r="Z971" s="2"/>
      <c r="AA971" s="2"/>
      <c r="AB971" s="2"/>
      <c r="AC971" s="2"/>
      <c r="AD971" s="2"/>
      <c r="AE971" s="2"/>
      <c r="AF971" s="2"/>
      <c r="AG971" s="2"/>
      <c r="AH971" s="2"/>
    </row>
    <row r="972" ht="12.75" customHeight="1">
      <c r="Z972" s="2"/>
      <c r="AA972" s="2"/>
      <c r="AB972" s="2"/>
      <c r="AC972" s="2"/>
      <c r="AD972" s="2"/>
      <c r="AE972" s="2"/>
      <c r="AF972" s="2"/>
      <c r="AG972" s="2"/>
      <c r="AH972" s="2"/>
    </row>
    <row r="973" ht="12.75" customHeight="1">
      <c r="Z973" s="2"/>
      <c r="AA973" s="2"/>
      <c r="AB973" s="2"/>
      <c r="AC973" s="2"/>
      <c r="AD973" s="2"/>
      <c r="AE973" s="2"/>
      <c r="AF973" s="2"/>
      <c r="AG973" s="2"/>
      <c r="AH973" s="2"/>
    </row>
    <row r="974" ht="12.75" customHeight="1">
      <c r="Z974" s="2"/>
      <c r="AA974" s="2"/>
      <c r="AB974" s="2"/>
      <c r="AC974" s="2"/>
      <c r="AD974" s="2"/>
      <c r="AE974" s="2"/>
      <c r="AF974" s="2"/>
      <c r="AG974" s="2"/>
      <c r="AH974" s="2"/>
    </row>
    <row r="975" ht="12.75" customHeight="1">
      <c r="Z975" s="2"/>
      <c r="AA975" s="2"/>
      <c r="AB975" s="2"/>
      <c r="AC975" s="2"/>
      <c r="AD975" s="2"/>
      <c r="AE975" s="2"/>
      <c r="AF975" s="2"/>
      <c r="AG975" s="2"/>
      <c r="AH975" s="2"/>
    </row>
    <row r="976" ht="12.75" customHeight="1">
      <c r="Z976" s="2"/>
      <c r="AA976" s="2"/>
      <c r="AB976" s="2"/>
      <c r="AC976" s="2"/>
      <c r="AD976" s="2"/>
      <c r="AE976" s="2"/>
      <c r="AF976" s="2"/>
      <c r="AG976" s="2"/>
      <c r="AH976" s="2"/>
    </row>
    <row r="977" ht="12.75" customHeight="1">
      <c r="Z977" s="2"/>
      <c r="AA977" s="2"/>
      <c r="AB977" s="2"/>
      <c r="AC977" s="2"/>
      <c r="AD977" s="2"/>
      <c r="AE977" s="2"/>
      <c r="AF977" s="2"/>
      <c r="AG977" s="2"/>
      <c r="AH977" s="2"/>
    </row>
    <row r="978" ht="12.75" customHeight="1">
      <c r="Z978" s="2"/>
      <c r="AA978" s="2"/>
      <c r="AB978" s="2"/>
      <c r="AC978" s="2"/>
      <c r="AD978" s="2"/>
      <c r="AE978" s="2"/>
      <c r="AF978" s="2"/>
      <c r="AG978" s="2"/>
      <c r="AH978" s="2"/>
    </row>
    <row r="979" ht="12.75" customHeight="1">
      <c r="Z979" s="2"/>
      <c r="AA979" s="2"/>
      <c r="AB979" s="2"/>
      <c r="AC979" s="2"/>
      <c r="AD979" s="2"/>
      <c r="AE979" s="2"/>
      <c r="AF979" s="2"/>
      <c r="AG979" s="2"/>
      <c r="AH979" s="2"/>
    </row>
    <row r="980" ht="12.75" customHeight="1">
      <c r="Z980" s="2"/>
      <c r="AA980" s="2"/>
      <c r="AB980" s="2"/>
      <c r="AC980" s="2"/>
      <c r="AD980" s="2"/>
      <c r="AE980" s="2"/>
      <c r="AF980" s="2"/>
      <c r="AG980" s="2"/>
      <c r="AH980" s="2"/>
    </row>
    <row r="981" ht="12.75" customHeight="1">
      <c r="Z981" s="2"/>
      <c r="AA981" s="2"/>
      <c r="AB981" s="2"/>
      <c r="AC981" s="2"/>
      <c r="AD981" s="2"/>
      <c r="AE981" s="2"/>
      <c r="AF981" s="2"/>
      <c r="AG981" s="2"/>
      <c r="AH981" s="2"/>
    </row>
    <row r="982" ht="12.75" customHeight="1">
      <c r="Z982" s="2"/>
      <c r="AA982" s="2"/>
      <c r="AB982" s="2"/>
      <c r="AC982" s="2"/>
      <c r="AD982" s="2"/>
      <c r="AE982" s="2"/>
      <c r="AF982" s="2"/>
      <c r="AG982" s="2"/>
      <c r="AH982" s="2"/>
    </row>
    <row r="983" ht="12.75" customHeight="1">
      <c r="Z983" s="2"/>
      <c r="AA983" s="2"/>
      <c r="AB983" s="2"/>
      <c r="AC983" s="2"/>
      <c r="AD983" s="2"/>
      <c r="AE983" s="2"/>
      <c r="AF983" s="2"/>
      <c r="AG983" s="2"/>
      <c r="AH983" s="2"/>
    </row>
    <row r="984" ht="12.75" customHeight="1">
      <c r="Z984" s="2"/>
      <c r="AA984" s="2"/>
      <c r="AB984" s="2"/>
      <c r="AC984" s="2"/>
      <c r="AD984" s="2"/>
      <c r="AE984" s="2"/>
      <c r="AF984" s="2"/>
      <c r="AG984" s="2"/>
      <c r="AH984" s="2"/>
    </row>
    <row r="985" ht="12.75" customHeight="1">
      <c r="Z985" s="2"/>
      <c r="AA985" s="2"/>
      <c r="AB985" s="2"/>
      <c r="AC985" s="2"/>
      <c r="AD985" s="2"/>
      <c r="AE985" s="2"/>
      <c r="AF985" s="2"/>
      <c r="AG985" s="2"/>
      <c r="AH985" s="2"/>
    </row>
    <row r="986" ht="12.75" customHeight="1">
      <c r="Z986" s="2"/>
      <c r="AA986" s="2"/>
      <c r="AB986" s="2"/>
      <c r="AC986" s="2"/>
      <c r="AD986" s="2"/>
      <c r="AE986" s="2"/>
      <c r="AF986" s="2"/>
      <c r="AG986" s="2"/>
      <c r="AH986" s="2"/>
    </row>
    <row r="987" ht="12.75" customHeight="1">
      <c r="Z987" s="2"/>
      <c r="AA987" s="2"/>
      <c r="AB987" s="2"/>
      <c r="AC987" s="2"/>
      <c r="AD987" s="2"/>
      <c r="AE987" s="2"/>
      <c r="AF987" s="2"/>
      <c r="AG987" s="2"/>
      <c r="AH987" s="2"/>
    </row>
    <row r="988" ht="12.75" customHeight="1">
      <c r="Z988" s="2"/>
      <c r="AA988" s="2"/>
      <c r="AB988" s="2"/>
      <c r="AC988" s="2"/>
      <c r="AD988" s="2"/>
      <c r="AE988" s="2"/>
      <c r="AF988" s="2"/>
      <c r="AG988" s="2"/>
      <c r="AH988" s="2"/>
    </row>
    <row r="989" ht="12.75" customHeight="1">
      <c r="Z989" s="2"/>
      <c r="AA989" s="2"/>
      <c r="AB989" s="2"/>
      <c r="AC989" s="2"/>
      <c r="AD989" s="2"/>
      <c r="AE989" s="2"/>
      <c r="AF989" s="2"/>
      <c r="AG989" s="2"/>
      <c r="AH989" s="2"/>
    </row>
    <row r="990" ht="12.75" customHeight="1">
      <c r="Z990" s="2"/>
      <c r="AA990" s="2"/>
      <c r="AB990" s="2"/>
      <c r="AC990" s="2"/>
      <c r="AD990" s="2"/>
      <c r="AE990" s="2"/>
      <c r="AF990" s="2"/>
      <c r="AG990" s="2"/>
      <c r="AH990" s="2"/>
    </row>
    <row r="991" ht="12.75" customHeight="1">
      <c r="Z991" s="2"/>
      <c r="AA991" s="2"/>
      <c r="AB991" s="2"/>
      <c r="AC991" s="2"/>
      <c r="AD991" s="2"/>
      <c r="AE991" s="2"/>
      <c r="AF991" s="2"/>
      <c r="AG991" s="2"/>
      <c r="AH991" s="2"/>
    </row>
    <row r="992" ht="12.75" customHeight="1">
      <c r="Z992" s="2"/>
      <c r="AA992" s="2"/>
      <c r="AB992" s="2"/>
      <c r="AC992" s="2"/>
      <c r="AD992" s="2"/>
      <c r="AE992" s="2"/>
      <c r="AF992" s="2"/>
      <c r="AG992" s="2"/>
      <c r="AH992" s="2"/>
    </row>
    <row r="993" ht="12.75" customHeight="1">
      <c r="Z993" s="2"/>
      <c r="AA993" s="2"/>
      <c r="AB993" s="2"/>
      <c r="AC993" s="2"/>
      <c r="AD993" s="2"/>
      <c r="AE993" s="2"/>
      <c r="AF993" s="2"/>
      <c r="AG993" s="2"/>
      <c r="AH993" s="2"/>
    </row>
    <row r="994" ht="12.75" customHeight="1">
      <c r="Z994" s="2"/>
      <c r="AA994" s="2"/>
      <c r="AB994" s="2"/>
      <c r="AC994" s="2"/>
      <c r="AD994" s="2"/>
      <c r="AE994" s="2"/>
      <c r="AF994" s="2"/>
      <c r="AG994" s="2"/>
      <c r="AH994" s="2"/>
    </row>
    <row r="995" ht="12.75" customHeight="1">
      <c r="Z995" s="2"/>
      <c r="AA995" s="2"/>
      <c r="AB995" s="2"/>
      <c r="AC995" s="2"/>
      <c r="AD995" s="2"/>
      <c r="AE995" s="2"/>
      <c r="AF995" s="2"/>
      <c r="AG995" s="2"/>
      <c r="AH995" s="2"/>
    </row>
    <row r="996" ht="12.75" customHeight="1">
      <c r="Z996" s="2"/>
      <c r="AA996" s="2"/>
      <c r="AB996" s="2"/>
      <c r="AC996" s="2"/>
      <c r="AD996" s="2"/>
      <c r="AE996" s="2"/>
      <c r="AF996" s="2"/>
      <c r="AG996" s="2"/>
      <c r="AH996" s="2"/>
    </row>
    <row r="997" ht="12.75" customHeight="1">
      <c r="Z997" s="2"/>
      <c r="AA997" s="2"/>
      <c r="AB997" s="2"/>
      <c r="AC997" s="2"/>
      <c r="AD997" s="2"/>
      <c r="AE997" s="2"/>
      <c r="AF997" s="2"/>
      <c r="AG997" s="2"/>
      <c r="AH997" s="2"/>
    </row>
    <row r="998" ht="12.75" customHeight="1">
      <c r="Z998" s="2"/>
      <c r="AA998" s="2"/>
      <c r="AB998" s="2"/>
      <c r="AC998" s="2"/>
      <c r="AD998" s="2"/>
      <c r="AE998" s="2"/>
      <c r="AF998" s="2"/>
      <c r="AG998" s="2"/>
      <c r="AH998" s="2"/>
    </row>
    <row r="999" ht="12.75" customHeight="1">
      <c r="Z999" s="2"/>
      <c r="AA999" s="2"/>
      <c r="AB999" s="2"/>
      <c r="AC999" s="2"/>
      <c r="AD999" s="2"/>
      <c r="AE999" s="2"/>
      <c r="AF999" s="2"/>
      <c r="AG999" s="2"/>
      <c r="AH999" s="2"/>
    </row>
    <row r="1000" ht="12.75" customHeight="1">
      <c r="Z1000" s="2"/>
      <c r="AA1000" s="2"/>
      <c r="AB1000" s="2"/>
      <c r="AC1000" s="2"/>
      <c r="AD1000" s="2"/>
      <c r="AE1000" s="2"/>
      <c r="AF1000" s="2"/>
      <c r="AG1000" s="2"/>
      <c r="AH1000" s="2"/>
    </row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71"/>
    <col customWidth="1" hidden="1" min="2" max="7" width="9.29"/>
    <col customWidth="1" min="8" max="10" width="10.14"/>
    <col customWidth="1" min="11" max="12" width="11.29"/>
    <col customWidth="1" min="13" max="26" width="8.0"/>
  </cols>
  <sheetData>
    <row r="1" ht="12.75" customHeight="1">
      <c r="A1" s="31" t="s">
        <v>234</v>
      </c>
      <c r="B1" s="1"/>
      <c r="C1" s="1"/>
      <c r="D1" s="1"/>
      <c r="E1" s="1"/>
      <c r="F1" s="1"/>
      <c r="G1" s="1"/>
      <c r="H1" s="1"/>
      <c r="I1" s="1"/>
      <c r="J1" s="1"/>
    </row>
    <row r="2" ht="12.75" customHeight="1">
      <c r="A2" s="32" t="s">
        <v>235</v>
      </c>
      <c r="B2" s="33" t="s">
        <v>200</v>
      </c>
      <c r="C2" s="33" t="s">
        <v>129</v>
      </c>
      <c r="D2" s="33" t="s">
        <v>130</v>
      </c>
      <c r="E2" s="33" t="s">
        <v>131</v>
      </c>
      <c r="F2" s="33" t="s">
        <v>132</v>
      </c>
      <c r="G2" s="33" t="s">
        <v>133</v>
      </c>
      <c r="H2" s="33" t="s">
        <v>134</v>
      </c>
      <c r="I2" s="33" t="s">
        <v>1</v>
      </c>
      <c r="J2" s="33" t="s">
        <v>135</v>
      </c>
      <c r="K2" s="33" t="s">
        <v>3</v>
      </c>
      <c r="L2" s="33" t="s">
        <v>4</v>
      </c>
    </row>
    <row r="3" ht="12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ht="12.75" customHeight="1">
      <c r="A4" s="31" t="s">
        <v>236</v>
      </c>
      <c r="B4" s="27">
        <v>144.665</v>
      </c>
      <c r="C4" s="27">
        <v>159.713</v>
      </c>
      <c r="D4" s="27">
        <v>173.823</v>
      </c>
      <c r="E4" s="27">
        <f t="shared" ref="E4:G4" si="1">SUM(E5:E9)</f>
        <v>176.509</v>
      </c>
      <c r="F4" s="57">
        <f t="shared" si="1"/>
        <v>275.951</v>
      </c>
      <c r="G4" s="57">
        <f t="shared" si="1"/>
        <v>342.791</v>
      </c>
      <c r="H4" s="57">
        <v>366.363</v>
      </c>
      <c r="I4" s="57">
        <v>357.241</v>
      </c>
      <c r="J4" s="57">
        <v>390.792</v>
      </c>
      <c r="K4" s="57">
        <v>434.4</v>
      </c>
      <c r="L4" s="58">
        <v>383.897</v>
      </c>
    </row>
    <row r="5" ht="12.75" customHeight="1">
      <c r="A5" s="31" t="s">
        <v>237</v>
      </c>
      <c r="B5" s="27">
        <v>18.327</v>
      </c>
      <c r="C5" s="27">
        <v>18.293</v>
      </c>
      <c r="D5" s="27">
        <v>21.5</v>
      </c>
      <c r="E5" s="27">
        <v>17.037</v>
      </c>
      <c r="F5" s="57">
        <v>16.79</v>
      </c>
      <c r="G5" s="57">
        <v>25.723</v>
      </c>
      <c r="H5" s="57">
        <v>40.715</v>
      </c>
      <c r="I5" s="57">
        <v>31.0</v>
      </c>
      <c r="J5" s="57">
        <v>34.992</v>
      </c>
      <c r="K5" s="57">
        <v>46.7</v>
      </c>
      <c r="L5" s="58">
        <v>52.489</v>
      </c>
    </row>
    <row r="6" ht="12.75" customHeight="1">
      <c r="A6" s="31" t="s">
        <v>238</v>
      </c>
      <c r="B6" s="27">
        <v>10.713</v>
      </c>
      <c r="C6" s="27">
        <v>9.871</v>
      </c>
      <c r="D6" s="27">
        <f>6.588+6.308</f>
        <v>12.896</v>
      </c>
      <c r="E6" s="27">
        <f>7.973+9.939</f>
        <v>17.912</v>
      </c>
      <c r="F6" s="57">
        <f>10.999+12.601</f>
        <v>23.6</v>
      </c>
      <c r="G6" s="57">
        <f>9.261+8.929</f>
        <v>18.19</v>
      </c>
      <c r="H6" s="57">
        <v>20.05</v>
      </c>
      <c r="I6" s="57">
        <v>21.407</v>
      </c>
      <c r="J6" s="57">
        <v>25.383</v>
      </c>
      <c r="K6" s="57">
        <v>42.03</v>
      </c>
      <c r="L6" s="58">
        <v>57.548</v>
      </c>
    </row>
    <row r="7" ht="12.75" customHeight="1">
      <c r="A7" s="31" t="s">
        <v>239</v>
      </c>
      <c r="B7" s="27">
        <v>110.628</v>
      </c>
      <c r="C7" s="27">
        <v>123.928</v>
      </c>
      <c r="D7" s="27">
        <v>31.675</v>
      </c>
      <c r="E7" s="27">
        <v>136.281</v>
      </c>
      <c r="F7" s="57">
        <v>228.2</v>
      </c>
      <c r="G7" s="57">
        <v>291.887</v>
      </c>
      <c r="H7" s="57">
        <v>299.799</v>
      </c>
      <c r="I7" s="57">
        <v>317.016</v>
      </c>
      <c r="J7" s="57">
        <v>323.963</v>
      </c>
      <c r="K7" s="57">
        <v>338.53</v>
      </c>
      <c r="L7" s="58">
        <v>267.107</v>
      </c>
    </row>
    <row r="8" ht="12.75" customHeight="1">
      <c r="A8" s="31" t="s">
        <v>240</v>
      </c>
      <c r="B8" s="27">
        <v>4.914</v>
      </c>
      <c r="C8" s="27">
        <v>7.397</v>
      </c>
      <c r="D8" s="27">
        <v>107.309</v>
      </c>
      <c r="E8" s="27">
        <v>4.861</v>
      </c>
      <c r="F8" s="57">
        <v>7.021</v>
      </c>
      <c r="G8" s="57">
        <v>6.517</v>
      </c>
      <c r="H8" s="57">
        <v>4.473</v>
      </c>
      <c r="I8" s="57">
        <v>5.492</v>
      </c>
      <c r="J8" s="57">
        <v>6.159</v>
      </c>
      <c r="K8" s="57">
        <v>6.81</v>
      </c>
      <c r="L8" s="58">
        <v>6.382</v>
      </c>
    </row>
    <row r="9" ht="12.75" customHeight="1">
      <c r="A9" s="31" t="s">
        <v>241</v>
      </c>
      <c r="B9" s="27">
        <v>0.083</v>
      </c>
      <c r="C9" s="27">
        <v>0.224</v>
      </c>
      <c r="D9" s="27">
        <v>0.443</v>
      </c>
      <c r="E9" s="27">
        <v>0.418</v>
      </c>
      <c r="F9" s="57">
        <v>0.34</v>
      </c>
      <c r="G9" s="57">
        <v>0.474</v>
      </c>
      <c r="H9" s="57">
        <v>1.328</v>
      </c>
      <c r="I9" s="57">
        <v>0.326</v>
      </c>
      <c r="J9" s="57">
        <v>0.295</v>
      </c>
      <c r="K9" s="57">
        <v>0.34</v>
      </c>
      <c r="L9" s="58">
        <v>0.371</v>
      </c>
    </row>
    <row r="10" ht="12.75" customHeight="1">
      <c r="A10" s="1"/>
      <c r="B10" s="27"/>
      <c r="C10" s="27"/>
      <c r="D10" s="27"/>
      <c r="E10" s="27"/>
      <c r="F10" s="57"/>
      <c r="G10" s="57"/>
      <c r="H10" s="57"/>
      <c r="I10" s="57"/>
      <c r="J10" s="57"/>
    </row>
    <row r="11" ht="12.75" customHeight="1">
      <c r="A11" s="31" t="s">
        <v>242</v>
      </c>
      <c r="B11" s="1"/>
      <c r="C11" s="1"/>
      <c r="D11" s="1"/>
      <c r="E11" s="1"/>
      <c r="F11" s="57">
        <v>100.0</v>
      </c>
      <c r="G11" s="57">
        <v>100.0</v>
      </c>
      <c r="H11" s="57">
        <v>100.0</v>
      </c>
      <c r="I11" s="57">
        <v>100.0</v>
      </c>
      <c r="J11" s="57">
        <v>100.0</v>
      </c>
      <c r="K11" s="57">
        <v>100.0</v>
      </c>
      <c r="L11" s="57">
        <v>100.0</v>
      </c>
    </row>
    <row r="12" ht="12.75" customHeight="1">
      <c r="A12" s="31" t="s">
        <v>237</v>
      </c>
      <c r="B12" s="27">
        <f t="shared" ref="B12:B16" si="2">(B5/144.665)*100</f>
        <v>12.66857913</v>
      </c>
      <c r="C12" s="27">
        <f t="shared" ref="C12:C16" si="3">(C5/159.713)*100</f>
        <v>11.45367002</v>
      </c>
      <c r="D12" s="27">
        <f t="shared" ref="D12:D16" si="4">(D5/173.823)*100</f>
        <v>12.368904</v>
      </c>
      <c r="E12" s="27">
        <f t="shared" ref="E12:E16" si="5">(E5/176.509)*100</f>
        <v>9.652199038</v>
      </c>
      <c r="F12" s="57">
        <v>6.08</v>
      </c>
      <c r="G12" s="57">
        <v>7.5</v>
      </c>
      <c r="H12" s="57">
        <v>11.11</v>
      </c>
      <c r="I12" s="57">
        <v>8.261</v>
      </c>
      <c r="J12" s="57">
        <v>8.954</v>
      </c>
      <c r="K12" s="57">
        <v>10.75</v>
      </c>
      <c r="L12" s="58">
        <v>13.673</v>
      </c>
    </row>
    <row r="13" ht="12.75" customHeight="1">
      <c r="A13" s="31" t="s">
        <v>238</v>
      </c>
      <c r="B13" s="27">
        <f t="shared" si="2"/>
        <v>7.405384855</v>
      </c>
      <c r="C13" s="27">
        <f t="shared" si="3"/>
        <v>6.180461202</v>
      </c>
      <c r="D13" s="27">
        <f t="shared" si="4"/>
        <v>7.419041209</v>
      </c>
      <c r="E13" s="27">
        <f t="shared" si="5"/>
        <v>10.14792447</v>
      </c>
      <c r="F13" s="57">
        <v>8.552</v>
      </c>
      <c r="G13" s="57">
        <v>5.306</v>
      </c>
      <c r="H13" s="57">
        <v>5.47</v>
      </c>
      <c r="I13" s="57">
        <v>5.705</v>
      </c>
      <c r="J13" s="57">
        <v>6.495</v>
      </c>
      <c r="K13" s="57">
        <v>9.68</v>
      </c>
      <c r="L13" s="58">
        <v>14.99</v>
      </c>
    </row>
    <row r="14" ht="12.75" customHeight="1">
      <c r="A14" s="31" t="s">
        <v>239</v>
      </c>
      <c r="B14" s="27">
        <f t="shared" si="2"/>
        <v>76.47184875</v>
      </c>
      <c r="C14" s="27">
        <f t="shared" si="3"/>
        <v>77.59418457</v>
      </c>
      <c r="D14" s="27">
        <f t="shared" si="4"/>
        <v>18.22255973</v>
      </c>
      <c r="E14" s="27">
        <f t="shared" si="5"/>
        <v>77.20909415</v>
      </c>
      <c r="F14" s="57">
        <v>82.696</v>
      </c>
      <c r="G14" s="57">
        <v>85.15</v>
      </c>
      <c r="H14" s="57">
        <v>81.83</v>
      </c>
      <c r="I14" s="57">
        <v>84.483</v>
      </c>
      <c r="J14" s="57">
        <v>82.899</v>
      </c>
      <c r="K14" s="57">
        <v>77.93</v>
      </c>
      <c r="L14" s="58">
        <v>69.578</v>
      </c>
    </row>
    <row r="15" ht="12.75" customHeight="1">
      <c r="A15" s="31" t="s">
        <v>240</v>
      </c>
      <c r="B15" s="27">
        <f t="shared" si="2"/>
        <v>3.396813327</v>
      </c>
      <c r="C15" s="27">
        <f t="shared" si="3"/>
        <v>4.631432632</v>
      </c>
      <c r="D15" s="27">
        <f t="shared" si="4"/>
        <v>61.73463811</v>
      </c>
      <c r="E15" s="27">
        <f t="shared" si="5"/>
        <v>2.75396722</v>
      </c>
      <c r="F15" s="57">
        <v>2.544</v>
      </c>
      <c r="G15" s="57">
        <v>1.901</v>
      </c>
      <c r="H15" s="57">
        <v>1.2</v>
      </c>
      <c r="I15" s="57">
        <v>1.464</v>
      </c>
      <c r="J15" s="57">
        <v>1.576</v>
      </c>
      <c r="K15" s="57">
        <v>1.57</v>
      </c>
      <c r="L15" s="58">
        <v>1.662</v>
      </c>
    </row>
    <row r="16" ht="12.75" customHeight="1">
      <c r="A16" s="37" t="s">
        <v>241</v>
      </c>
      <c r="B16" s="48">
        <f t="shared" si="2"/>
        <v>0.05737393288</v>
      </c>
      <c r="C16" s="48">
        <f t="shared" si="3"/>
        <v>0.1402515763</v>
      </c>
      <c r="D16" s="48">
        <f t="shared" si="4"/>
        <v>0.2548569522</v>
      </c>
      <c r="E16" s="48">
        <f t="shared" si="5"/>
        <v>0.2368151199</v>
      </c>
      <c r="F16" s="59">
        <v>0.123</v>
      </c>
      <c r="G16" s="59">
        <v>0.138</v>
      </c>
      <c r="H16" s="59">
        <v>0.36</v>
      </c>
      <c r="I16" s="59">
        <v>0.087</v>
      </c>
      <c r="J16" s="59">
        <v>0.075</v>
      </c>
      <c r="K16" s="59">
        <v>0.08</v>
      </c>
      <c r="L16" s="60">
        <v>0.097</v>
      </c>
    </row>
    <row r="17" ht="12.75" customHeight="1">
      <c r="A17" s="31" t="s">
        <v>243</v>
      </c>
      <c r="B17" s="1"/>
      <c r="C17" s="1"/>
      <c r="D17" s="1"/>
      <c r="E17" s="1"/>
      <c r="F17" s="1"/>
      <c r="G17" s="1"/>
      <c r="H17" s="1"/>
      <c r="I17" s="31" t="s">
        <v>157</v>
      </c>
      <c r="J17" s="1"/>
    </row>
    <row r="18" ht="12.75" customHeight="1"/>
    <row r="19" ht="12.75" customHeight="1">
      <c r="B19" s="1"/>
      <c r="C19" s="1"/>
      <c r="D19" s="1"/>
      <c r="E19" s="1"/>
      <c r="F19" s="1"/>
      <c r="G19" s="1"/>
      <c r="H19" s="1"/>
      <c r="I19" s="1"/>
      <c r="J19" s="1"/>
    </row>
    <row r="20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